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66925"/>
  <mc:AlternateContent xmlns:mc="http://schemas.openxmlformats.org/markup-compatibility/2006">
    <mc:Choice Requires="x15">
      <x15ac:absPath xmlns:x15ac="http://schemas.microsoft.com/office/spreadsheetml/2010/11/ac" url="C:\Users\Daiva\Desktop\Sprendimai 03-18\"/>
    </mc:Choice>
  </mc:AlternateContent>
  <xr:revisionPtr revIDLastSave="0" documentId="13_ncr:1_{F147AC44-4C2E-4E4E-B36E-BB72BF86135E}" xr6:coauthVersionLast="47" xr6:coauthVersionMax="47" xr10:uidLastSave="{00000000-0000-0000-0000-000000000000}"/>
  <bookViews>
    <workbookView xWindow="-120" yWindow="-120" windowWidth="29040" windowHeight="15840" tabRatio="608" xr2:uid="{00000000-000D-0000-FFFF-FFFF00000000}"/>
  </bookViews>
  <sheets>
    <sheet name="1 lentelė" sheetId="2" r:id="rId1"/>
    <sheet name="2 lentelė" sheetId="3" r:id="rId2"/>
    <sheet name="3 lentelė" sheetId="9" r:id="rId3"/>
  </sheets>
  <definedNames>
    <definedName name="_xlnm._FilterDatabase" localSheetId="0" hidden="1">'1 lentelė'!$B$8:$S$263</definedName>
    <definedName name="_xlnm._FilterDatabase" localSheetId="1" hidden="1">'2 lentelė'!$B$1:$V$264</definedName>
    <definedName name="_xlnm._FilterDatabase" localSheetId="2" hidden="1">'3 lentelė'!$B$8:$C$8</definedName>
    <definedName name="_xlnm.Print_Area" localSheetId="0">'1 lentelė'!$A$1:$AH$286</definedName>
    <definedName name="_xlnm.Print_Area" localSheetId="2">'3 lentelė'!$A$1:$E$265</definedName>
    <definedName name="_xlnm.Print_Titles" localSheetId="0">'1 lentelė'!$7:$8</definedName>
    <definedName name="_xlnm.Print_Titles" localSheetId="1">'2 lentelė'!$7:$9</definedName>
    <definedName name="_xlnm.Print_Titles" localSheetId="2">'3 lentelė'!$7:$8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05" i="2" l="1"/>
  <c r="P103" i="2"/>
  <c r="P181" i="2" l="1"/>
  <c r="P242" i="2" l="1"/>
  <c r="P199" i="2" l="1"/>
  <c r="P60" i="2" l="1"/>
  <c r="P18" i="2" l="1"/>
  <c r="P214" i="2" l="1"/>
  <c r="P101" i="2" l="1"/>
  <c r="P91" i="2" l="1"/>
  <c r="B92" i="9" l="1"/>
  <c r="C92" i="9"/>
  <c r="D92" i="9"/>
  <c r="B93" i="3"/>
  <c r="C93" i="3"/>
  <c r="D93" i="3"/>
  <c r="P92" i="2"/>
  <c r="T12" i="2" l="1"/>
  <c r="X255" i="2" l="1"/>
  <c r="X254" i="2"/>
  <c r="X253" i="2"/>
  <c r="X252" i="2"/>
  <c r="X217" i="2"/>
  <c r="X218" i="2"/>
  <c r="X216" i="2"/>
  <c r="X212" i="2"/>
  <c r="X211" i="2"/>
  <c r="X210" i="2"/>
  <c r="X208" i="2"/>
  <c r="X175" i="2"/>
  <c r="X174" i="2"/>
  <c r="X142" i="2"/>
  <c r="X141" i="2"/>
  <c r="X140" i="2"/>
  <c r="X139" i="2"/>
  <c r="X138" i="2"/>
  <c r="X136" i="2"/>
  <c r="C61" i="3" l="1"/>
  <c r="C60" i="9"/>
  <c r="B60" i="9" l="1"/>
  <c r="D60" i="9"/>
  <c r="B61" i="3"/>
  <c r="D61" i="3"/>
  <c r="B91" i="9" l="1"/>
  <c r="B92" i="3"/>
  <c r="C92" i="3" l="1"/>
  <c r="B90" i="9" l="1"/>
  <c r="C90" i="9"/>
  <c r="C91" i="9"/>
  <c r="D90" i="9"/>
  <c r="D91" i="9"/>
  <c r="B91" i="3" l="1"/>
  <c r="C91" i="3"/>
  <c r="D92" i="3"/>
  <c r="D91" i="3"/>
  <c r="P90" i="2"/>
  <c r="D260" i="9" l="1"/>
  <c r="D25" i="9" l="1"/>
  <c r="B206" i="9" l="1"/>
  <c r="C206" i="9"/>
  <c r="D206" i="9"/>
  <c r="B207" i="3"/>
  <c r="C207" i="3"/>
  <c r="D207" i="3"/>
  <c r="P206" i="2"/>
  <c r="B75" i="9" l="1"/>
  <c r="C75" i="9"/>
  <c r="B76" i="3"/>
  <c r="C76" i="3"/>
  <c r="P75" i="2" l="1"/>
  <c r="D131" i="9" l="1"/>
  <c r="B89" i="9" l="1"/>
  <c r="C89" i="9"/>
  <c r="D89" i="9"/>
  <c r="B90" i="3"/>
  <c r="C90" i="3"/>
  <c r="D90" i="3"/>
  <c r="P89" i="2"/>
  <c r="P174" i="2" l="1"/>
  <c r="P23" i="2" l="1"/>
  <c r="P34" i="2" l="1"/>
  <c r="P186" i="2" l="1"/>
  <c r="P184" i="2"/>
  <c r="P183" i="2"/>
  <c r="P180" i="2"/>
  <c r="P176" i="2"/>
  <c r="C34" i="9" l="1"/>
  <c r="D34" i="9"/>
  <c r="C35" i="3"/>
  <c r="D35" i="3"/>
  <c r="P39" i="2"/>
  <c r="P38" i="2"/>
  <c r="P37" i="2"/>
  <c r="P36" i="2"/>
  <c r="P35" i="2"/>
  <c r="B88" i="9" l="1"/>
  <c r="C88" i="9"/>
  <c r="D88" i="9"/>
  <c r="B89" i="3"/>
  <c r="C89" i="3"/>
  <c r="D89" i="3"/>
  <c r="P30" i="2" l="1"/>
  <c r="D39" i="9" l="1"/>
  <c r="C39" i="9" l="1"/>
  <c r="B39" i="9"/>
  <c r="D40" i="3"/>
  <c r="B40" i="3"/>
  <c r="C40" i="3"/>
  <c r="P26" i="2" l="1"/>
  <c r="W192" i="2" l="1"/>
  <c r="V192" i="2"/>
  <c r="U192" i="2"/>
  <c r="T192" i="2"/>
  <c r="W182" i="2"/>
  <c r="U182" i="2"/>
  <c r="T182" i="2"/>
  <c r="W120" i="2"/>
  <c r="V120" i="2"/>
  <c r="U120" i="2"/>
  <c r="T120" i="2"/>
  <c r="J181" i="3" l="1"/>
  <c r="B10" i="9" l="1"/>
  <c r="D10" i="9"/>
  <c r="B11" i="9"/>
  <c r="D11" i="9"/>
  <c r="B12" i="9"/>
  <c r="C12" i="9"/>
  <c r="D12" i="9"/>
  <c r="B13" i="9"/>
  <c r="C13" i="9"/>
  <c r="D13" i="9"/>
  <c r="B14" i="9"/>
  <c r="C14" i="9"/>
  <c r="D14" i="9"/>
  <c r="B15" i="9"/>
  <c r="C15" i="9"/>
  <c r="D15" i="9"/>
  <c r="B16" i="9"/>
  <c r="C16" i="9"/>
  <c r="D16" i="9"/>
  <c r="B17" i="9"/>
  <c r="C17" i="9"/>
  <c r="D17" i="9"/>
  <c r="B18" i="9"/>
  <c r="C18" i="9"/>
  <c r="D18" i="9"/>
  <c r="B19" i="9"/>
  <c r="D19" i="9"/>
  <c r="B20" i="9"/>
  <c r="C20" i="9"/>
  <c r="D20" i="9"/>
  <c r="B21" i="9"/>
  <c r="C21" i="9"/>
  <c r="D21" i="9"/>
  <c r="B22" i="9"/>
  <c r="C22" i="9"/>
  <c r="D22" i="9"/>
  <c r="B23" i="9"/>
  <c r="C23" i="9"/>
  <c r="D23" i="9"/>
  <c r="B24" i="9"/>
  <c r="D24" i="9"/>
  <c r="B25" i="9"/>
  <c r="C25" i="9"/>
  <c r="B26" i="9"/>
  <c r="C26" i="9"/>
  <c r="D26" i="9"/>
  <c r="B27" i="9"/>
  <c r="C27" i="9"/>
  <c r="D27" i="9"/>
  <c r="B28" i="9"/>
  <c r="C28" i="9"/>
  <c r="D28" i="9"/>
  <c r="B29" i="9"/>
  <c r="C29" i="9"/>
  <c r="D29" i="9"/>
  <c r="B30" i="9"/>
  <c r="C30" i="9"/>
  <c r="D30" i="9"/>
  <c r="B31" i="9"/>
  <c r="C31" i="9"/>
  <c r="D31" i="9"/>
  <c r="B32" i="9"/>
  <c r="C32" i="9"/>
  <c r="D32" i="9"/>
  <c r="B33" i="9"/>
  <c r="C33" i="9"/>
  <c r="D33" i="9"/>
  <c r="B34" i="9"/>
  <c r="B35" i="9"/>
  <c r="C35" i="9"/>
  <c r="D35" i="9"/>
  <c r="B36" i="9"/>
  <c r="C36" i="9"/>
  <c r="D36" i="9"/>
  <c r="B37" i="9"/>
  <c r="C37" i="9"/>
  <c r="D37" i="9"/>
  <c r="B38" i="9"/>
  <c r="C38" i="9"/>
  <c r="D38" i="9"/>
  <c r="B40" i="9"/>
  <c r="D40" i="9"/>
  <c r="B41" i="9"/>
  <c r="D41" i="9"/>
  <c r="B42" i="9"/>
  <c r="C42" i="9"/>
  <c r="D42" i="9"/>
  <c r="B43" i="9"/>
  <c r="D43" i="9"/>
  <c r="B44" i="9"/>
  <c r="D44" i="9"/>
  <c r="B45" i="9"/>
  <c r="C45" i="9"/>
  <c r="D45" i="9"/>
  <c r="B46" i="9"/>
  <c r="C46" i="9"/>
  <c r="D46" i="9"/>
  <c r="B47" i="9"/>
  <c r="C47" i="9"/>
  <c r="D47" i="9"/>
  <c r="B48" i="9"/>
  <c r="C48" i="9"/>
  <c r="D48" i="9"/>
  <c r="B49" i="9"/>
  <c r="C49" i="9"/>
  <c r="D49" i="9"/>
  <c r="B50" i="9"/>
  <c r="C50" i="9"/>
  <c r="D50" i="9"/>
  <c r="B51" i="9"/>
  <c r="C51" i="9"/>
  <c r="D51" i="9"/>
  <c r="B52" i="9"/>
  <c r="C52" i="9"/>
  <c r="D52" i="9"/>
  <c r="B53" i="9"/>
  <c r="C53" i="9"/>
  <c r="D53" i="9"/>
  <c r="B54" i="9"/>
  <c r="C54" i="9"/>
  <c r="D54" i="9"/>
  <c r="B55" i="9"/>
  <c r="C55" i="9"/>
  <c r="D55" i="9"/>
  <c r="B56" i="9"/>
  <c r="C56" i="9"/>
  <c r="D56" i="9"/>
  <c r="B57" i="9"/>
  <c r="C57" i="9"/>
  <c r="D57" i="9"/>
  <c r="B58" i="9"/>
  <c r="C58" i="9"/>
  <c r="D58" i="9"/>
  <c r="B59" i="9"/>
  <c r="C59" i="9"/>
  <c r="D59" i="9"/>
  <c r="B61" i="9"/>
  <c r="D61" i="9"/>
  <c r="B62" i="9"/>
  <c r="D62" i="9"/>
  <c r="B63" i="9"/>
  <c r="C63" i="9"/>
  <c r="D63" i="9"/>
  <c r="B64" i="9"/>
  <c r="C64" i="9"/>
  <c r="D64" i="9"/>
  <c r="B65" i="9"/>
  <c r="C65" i="9"/>
  <c r="D65" i="9"/>
  <c r="B66" i="9"/>
  <c r="C66" i="9"/>
  <c r="D66" i="9"/>
  <c r="B67" i="9"/>
  <c r="C67" i="9"/>
  <c r="D67" i="9"/>
  <c r="B68" i="9"/>
  <c r="C68" i="9"/>
  <c r="D68" i="9"/>
  <c r="B69" i="9"/>
  <c r="C69" i="9"/>
  <c r="D69" i="9"/>
  <c r="B70" i="9"/>
  <c r="C70" i="9"/>
  <c r="D70" i="9"/>
  <c r="B71" i="9"/>
  <c r="C71" i="9"/>
  <c r="D71" i="9"/>
  <c r="B72" i="9"/>
  <c r="C72" i="9"/>
  <c r="D72" i="9"/>
  <c r="B73" i="9"/>
  <c r="C73" i="9"/>
  <c r="D73" i="9"/>
  <c r="B74" i="9"/>
  <c r="C74" i="9"/>
  <c r="D74" i="9"/>
  <c r="B76" i="9"/>
  <c r="D76" i="9"/>
  <c r="B77" i="9"/>
  <c r="D77" i="9"/>
  <c r="B78" i="9"/>
  <c r="C78" i="9"/>
  <c r="D78" i="9"/>
  <c r="B79" i="9"/>
  <c r="C79" i="9"/>
  <c r="D79" i="9"/>
  <c r="B80" i="9"/>
  <c r="C80" i="9"/>
  <c r="D80" i="9"/>
  <c r="B81" i="9"/>
  <c r="C81" i="9"/>
  <c r="D81" i="9"/>
  <c r="B82" i="9"/>
  <c r="C82" i="9"/>
  <c r="D82" i="9"/>
  <c r="B83" i="9"/>
  <c r="C83" i="9"/>
  <c r="D83" i="9"/>
  <c r="B84" i="9"/>
  <c r="C84" i="9"/>
  <c r="D84" i="9"/>
  <c r="B85" i="9"/>
  <c r="C85" i="9"/>
  <c r="D85" i="9"/>
  <c r="B86" i="9"/>
  <c r="C86" i="9"/>
  <c r="D86" i="9"/>
  <c r="B87" i="9"/>
  <c r="C87" i="9"/>
  <c r="D87" i="9"/>
  <c r="B93" i="9"/>
  <c r="D93" i="9"/>
  <c r="B94" i="9"/>
  <c r="D94" i="9"/>
  <c r="B95" i="9"/>
  <c r="D95" i="9"/>
  <c r="B96" i="9"/>
  <c r="C96" i="9"/>
  <c r="D96" i="9"/>
  <c r="B97" i="9"/>
  <c r="C97" i="9"/>
  <c r="D97" i="9"/>
  <c r="B98" i="9"/>
  <c r="C98" i="9"/>
  <c r="D98" i="9"/>
  <c r="B99" i="9"/>
  <c r="C99" i="9"/>
  <c r="D99" i="9"/>
  <c r="B100" i="9"/>
  <c r="C100" i="9"/>
  <c r="D100" i="9"/>
  <c r="B101" i="9"/>
  <c r="C101" i="9"/>
  <c r="D101" i="9"/>
  <c r="B102" i="9"/>
  <c r="C102" i="9"/>
  <c r="D102" i="9"/>
  <c r="B103" i="9"/>
  <c r="C103" i="9"/>
  <c r="D103" i="9"/>
  <c r="B104" i="9"/>
  <c r="C104" i="9"/>
  <c r="D104" i="9"/>
  <c r="B105" i="9"/>
  <c r="C105" i="9"/>
  <c r="D105" i="9"/>
  <c r="B106" i="9"/>
  <c r="C106" i="9"/>
  <c r="D106" i="9"/>
  <c r="B107" i="9"/>
  <c r="C107" i="9"/>
  <c r="D107" i="9"/>
  <c r="B108" i="9"/>
  <c r="C108" i="9"/>
  <c r="D108" i="9"/>
  <c r="B109" i="9"/>
  <c r="D109" i="9"/>
  <c r="B110" i="9"/>
  <c r="C110" i="9"/>
  <c r="D110" i="9"/>
  <c r="B111" i="9"/>
  <c r="C111" i="9"/>
  <c r="D111" i="9"/>
  <c r="B112" i="9"/>
  <c r="C112" i="9"/>
  <c r="D112" i="9"/>
  <c r="B113" i="9"/>
  <c r="C113" i="9"/>
  <c r="D113" i="9"/>
  <c r="B114" i="9"/>
  <c r="C114" i="9"/>
  <c r="D114" i="9"/>
  <c r="B115" i="9"/>
  <c r="C115" i="9"/>
  <c r="D115" i="9"/>
  <c r="B116" i="9"/>
  <c r="C116" i="9"/>
  <c r="D116" i="9"/>
  <c r="B117" i="9"/>
  <c r="C117" i="9"/>
  <c r="D117" i="9"/>
  <c r="B118" i="9"/>
  <c r="C118" i="9"/>
  <c r="D118" i="9"/>
  <c r="B119" i="9"/>
  <c r="D119" i="9"/>
  <c r="B120" i="9"/>
  <c r="D120" i="9"/>
  <c r="B121" i="9"/>
  <c r="C121" i="9"/>
  <c r="D121" i="9"/>
  <c r="B122" i="9"/>
  <c r="C122" i="9"/>
  <c r="D122" i="9"/>
  <c r="B123" i="9"/>
  <c r="C123" i="9"/>
  <c r="D123" i="9"/>
  <c r="B124" i="9"/>
  <c r="C124" i="9"/>
  <c r="D124" i="9"/>
  <c r="B125" i="9"/>
  <c r="C125" i="9"/>
  <c r="D125" i="9"/>
  <c r="B126" i="9"/>
  <c r="C126" i="9"/>
  <c r="D126" i="9"/>
  <c r="B127" i="9"/>
  <c r="C127" i="9"/>
  <c r="D127" i="9"/>
  <c r="B128" i="9"/>
  <c r="C128" i="9"/>
  <c r="D128" i="9"/>
  <c r="B129" i="9"/>
  <c r="C129" i="9"/>
  <c r="D129" i="9"/>
  <c r="B130" i="9"/>
  <c r="C130" i="9"/>
  <c r="D130" i="9"/>
  <c r="B131" i="9"/>
  <c r="C131" i="9"/>
  <c r="B132" i="9"/>
  <c r="C132" i="9"/>
  <c r="D132" i="9"/>
  <c r="B133" i="9"/>
  <c r="C133" i="9"/>
  <c r="D133" i="9"/>
  <c r="B134" i="9"/>
  <c r="C134" i="9"/>
  <c r="D134" i="9"/>
  <c r="B135" i="9"/>
  <c r="C135" i="9"/>
  <c r="D135" i="9"/>
  <c r="B136" i="9"/>
  <c r="C136" i="9"/>
  <c r="D136" i="9"/>
  <c r="B137" i="9"/>
  <c r="C137" i="9"/>
  <c r="D137" i="9"/>
  <c r="B138" i="9"/>
  <c r="C138" i="9"/>
  <c r="D138" i="9"/>
  <c r="B139" i="9"/>
  <c r="C139" i="9"/>
  <c r="D139" i="9"/>
  <c r="B140" i="9"/>
  <c r="C140" i="9"/>
  <c r="D140" i="9"/>
  <c r="B141" i="9"/>
  <c r="C141" i="9"/>
  <c r="D141" i="9"/>
  <c r="B142" i="9"/>
  <c r="C142" i="9"/>
  <c r="D142" i="9"/>
  <c r="B143" i="9"/>
  <c r="C143" i="9"/>
  <c r="D143" i="9"/>
  <c r="B144" i="9"/>
  <c r="C144" i="9"/>
  <c r="D144" i="9"/>
  <c r="B145" i="9"/>
  <c r="C145" i="9"/>
  <c r="D145" i="9"/>
  <c r="B146" i="9"/>
  <c r="C146" i="9"/>
  <c r="D146" i="9"/>
  <c r="B147" i="9"/>
  <c r="C147" i="9"/>
  <c r="D147" i="9"/>
  <c r="B148" i="9"/>
  <c r="C148" i="9"/>
  <c r="D148" i="9"/>
  <c r="B149" i="9"/>
  <c r="C149" i="9"/>
  <c r="D149" i="9"/>
  <c r="B150" i="9"/>
  <c r="C150" i="9"/>
  <c r="D150" i="9"/>
  <c r="B151" i="9"/>
  <c r="C151" i="9"/>
  <c r="D151" i="9"/>
  <c r="B152" i="9"/>
  <c r="C152" i="9"/>
  <c r="D152" i="9"/>
  <c r="B153" i="9"/>
  <c r="C153" i="9"/>
  <c r="D153" i="9"/>
  <c r="B154" i="9"/>
  <c r="C154" i="9"/>
  <c r="D154" i="9"/>
  <c r="B155" i="9"/>
  <c r="C155" i="9"/>
  <c r="D155" i="9"/>
  <c r="B156" i="9"/>
  <c r="D156" i="9"/>
  <c r="B157" i="9"/>
  <c r="C157" i="9"/>
  <c r="D157" i="9"/>
  <c r="B158" i="9"/>
  <c r="C158" i="9"/>
  <c r="D158" i="9"/>
  <c r="B159" i="9"/>
  <c r="C159" i="9"/>
  <c r="D159" i="9"/>
  <c r="B160" i="9"/>
  <c r="C160" i="9"/>
  <c r="D160" i="9"/>
  <c r="B161" i="9"/>
  <c r="C161" i="9"/>
  <c r="D161" i="9"/>
  <c r="B162" i="9"/>
  <c r="C162" i="9"/>
  <c r="D162" i="9"/>
  <c r="B163" i="9"/>
  <c r="C163" i="9"/>
  <c r="D163" i="9"/>
  <c r="B164" i="9"/>
  <c r="C164" i="9"/>
  <c r="D164" i="9"/>
  <c r="B165" i="9"/>
  <c r="C165" i="9"/>
  <c r="D165" i="9"/>
  <c r="B166" i="9"/>
  <c r="D166" i="9"/>
  <c r="B167" i="9"/>
  <c r="D167" i="9"/>
  <c r="B168" i="9"/>
  <c r="D168" i="9"/>
  <c r="B169" i="9"/>
  <c r="C169" i="9"/>
  <c r="D169" i="9"/>
  <c r="B170" i="9"/>
  <c r="C170" i="9"/>
  <c r="D170" i="9"/>
  <c r="B171" i="9"/>
  <c r="C171" i="9"/>
  <c r="D171" i="9"/>
  <c r="B172" i="9"/>
  <c r="C172" i="9"/>
  <c r="D172" i="9"/>
  <c r="B173" i="9"/>
  <c r="C173" i="9"/>
  <c r="D173" i="9"/>
  <c r="B174" i="9"/>
  <c r="C174" i="9"/>
  <c r="D174" i="9"/>
  <c r="B175" i="9"/>
  <c r="C175" i="9"/>
  <c r="D175" i="9"/>
  <c r="B176" i="9"/>
  <c r="C176" i="9"/>
  <c r="D176" i="9"/>
  <c r="B177" i="9"/>
  <c r="C177" i="9"/>
  <c r="D177" i="9"/>
  <c r="B178" i="9"/>
  <c r="C178" i="9"/>
  <c r="D178" i="9"/>
  <c r="B179" i="9"/>
  <c r="C179" i="9"/>
  <c r="D179" i="9"/>
  <c r="B180" i="9"/>
  <c r="C180" i="9"/>
  <c r="D180" i="9"/>
  <c r="B181" i="9"/>
  <c r="C181" i="9"/>
  <c r="D181" i="9"/>
  <c r="B182" i="9"/>
  <c r="D182" i="9"/>
  <c r="B183" i="9"/>
  <c r="C183" i="9"/>
  <c r="D183" i="9"/>
  <c r="B184" i="9"/>
  <c r="C184" i="9"/>
  <c r="D184" i="9"/>
  <c r="B185" i="9"/>
  <c r="C185" i="9"/>
  <c r="D185" i="9"/>
  <c r="B186" i="9"/>
  <c r="C186" i="9"/>
  <c r="D186" i="9"/>
  <c r="B187" i="9"/>
  <c r="C187" i="9"/>
  <c r="D187" i="9"/>
  <c r="B188" i="9"/>
  <c r="C188" i="9"/>
  <c r="D188" i="9"/>
  <c r="B189" i="9"/>
  <c r="C189" i="9"/>
  <c r="D189" i="9"/>
  <c r="B190" i="9"/>
  <c r="D190" i="9"/>
  <c r="B191" i="9"/>
  <c r="D191" i="9"/>
  <c r="B192" i="9"/>
  <c r="D192" i="9"/>
  <c r="B193" i="9"/>
  <c r="C193" i="9"/>
  <c r="D193" i="9"/>
  <c r="B194" i="9"/>
  <c r="C194" i="9"/>
  <c r="D194" i="9"/>
  <c r="B195" i="9"/>
  <c r="C195" i="9"/>
  <c r="D195" i="9"/>
  <c r="B196" i="9"/>
  <c r="D196" i="9"/>
  <c r="B197" i="9"/>
  <c r="D197" i="9"/>
  <c r="B198" i="9"/>
  <c r="D198" i="9"/>
  <c r="B199" i="9"/>
  <c r="C199" i="9"/>
  <c r="D199" i="9"/>
  <c r="B200" i="9"/>
  <c r="C200" i="9"/>
  <c r="D200" i="9"/>
  <c r="B201" i="9"/>
  <c r="C201" i="9"/>
  <c r="D201" i="9"/>
  <c r="B202" i="9"/>
  <c r="C202" i="9"/>
  <c r="D202" i="9"/>
  <c r="B203" i="9"/>
  <c r="C203" i="9"/>
  <c r="D203" i="9"/>
  <c r="B204" i="9"/>
  <c r="C204" i="9"/>
  <c r="D204" i="9"/>
  <c r="B205" i="9"/>
  <c r="C205" i="9"/>
  <c r="D205" i="9"/>
  <c r="B207" i="9"/>
  <c r="D207" i="9"/>
  <c r="B208" i="9"/>
  <c r="C208" i="9"/>
  <c r="D208" i="9"/>
  <c r="B209" i="9"/>
  <c r="C209" i="9"/>
  <c r="D209" i="9"/>
  <c r="B210" i="9"/>
  <c r="C210" i="9"/>
  <c r="D210" i="9"/>
  <c r="B211" i="9"/>
  <c r="C211" i="9"/>
  <c r="D211" i="9"/>
  <c r="B212" i="9"/>
  <c r="C212" i="9"/>
  <c r="D212" i="9"/>
  <c r="B213" i="9"/>
  <c r="C213" i="9"/>
  <c r="D213" i="9"/>
  <c r="B214" i="9"/>
  <c r="C214" i="9"/>
  <c r="D214" i="9"/>
  <c r="B215" i="9"/>
  <c r="D215" i="9"/>
  <c r="B216" i="9"/>
  <c r="C216" i="9"/>
  <c r="D216" i="9"/>
  <c r="B217" i="9"/>
  <c r="C217" i="9"/>
  <c r="D217" i="9"/>
  <c r="B218" i="9"/>
  <c r="C218" i="9"/>
  <c r="D218" i="9"/>
  <c r="B219" i="9"/>
  <c r="C219" i="9"/>
  <c r="D219" i="9"/>
  <c r="B220" i="9"/>
  <c r="C220" i="9"/>
  <c r="D220" i="9"/>
  <c r="B221" i="9"/>
  <c r="D221" i="9"/>
  <c r="B222" i="9"/>
  <c r="D222" i="9"/>
  <c r="B223" i="9"/>
  <c r="C223" i="9"/>
  <c r="D223" i="9"/>
  <c r="B224" i="9"/>
  <c r="C224" i="9"/>
  <c r="D224" i="9"/>
  <c r="B225" i="9"/>
  <c r="C225" i="9"/>
  <c r="D225" i="9"/>
  <c r="B226" i="9"/>
  <c r="C226" i="9"/>
  <c r="D226" i="9"/>
  <c r="B227" i="9"/>
  <c r="C227" i="9"/>
  <c r="D227" i="9"/>
  <c r="B228" i="9"/>
  <c r="C228" i="9"/>
  <c r="D228" i="9"/>
  <c r="B229" i="9"/>
  <c r="C229" i="9"/>
  <c r="D229" i="9"/>
  <c r="B230" i="9"/>
  <c r="D230" i="9"/>
  <c r="B231" i="9"/>
  <c r="D231" i="9"/>
  <c r="B232" i="9"/>
  <c r="C232" i="9"/>
  <c r="D232" i="9"/>
  <c r="B233" i="9"/>
  <c r="C233" i="9"/>
  <c r="D233" i="9"/>
  <c r="B234" i="9"/>
  <c r="C234" i="9"/>
  <c r="D234" i="9"/>
  <c r="B235" i="9"/>
  <c r="C235" i="9"/>
  <c r="D235" i="9"/>
  <c r="B236" i="9"/>
  <c r="C236" i="9"/>
  <c r="D236" i="9"/>
  <c r="B237" i="9"/>
  <c r="C237" i="9"/>
  <c r="D237" i="9"/>
  <c r="B238" i="9"/>
  <c r="C238" i="9"/>
  <c r="D238" i="9"/>
  <c r="B239" i="9"/>
  <c r="C239" i="9"/>
  <c r="D239" i="9"/>
  <c r="B240" i="9"/>
  <c r="C240" i="9"/>
  <c r="D240" i="9"/>
  <c r="B241" i="9"/>
  <c r="C241" i="9"/>
  <c r="D241" i="9"/>
  <c r="B242" i="9"/>
  <c r="C242" i="9"/>
  <c r="D242" i="9"/>
  <c r="B243" i="9"/>
  <c r="C243" i="9"/>
  <c r="D243" i="9"/>
  <c r="B244" i="9"/>
  <c r="C244" i="9"/>
  <c r="D244" i="9"/>
  <c r="B245" i="9"/>
  <c r="C245" i="9"/>
  <c r="D245" i="9"/>
  <c r="B246" i="9"/>
  <c r="C246" i="9"/>
  <c r="D246" i="9"/>
  <c r="B247" i="9"/>
  <c r="C247" i="9"/>
  <c r="D247" i="9"/>
  <c r="B248" i="9"/>
  <c r="C248" i="9"/>
  <c r="D248" i="9"/>
  <c r="B249" i="9"/>
  <c r="C249" i="9"/>
  <c r="D249" i="9"/>
  <c r="B250" i="9"/>
  <c r="C250" i="9"/>
  <c r="D250" i="9"/>
  <c r="B251" i="9"/>
  <c r="C251" i="9"/>
  <c r="D251" i="9"/>
  <c r="B252" i="9"/>
  <c r="C252" i="9"/>
  <c r="D252" i="9"/>
  <c r="B253" i="9"/>
  <c r="C253" i="9"/>
  <c r="D253" i="9"/>
  <c r="B254" i="9"/>
  <c r="C254" i="9"/>
  <c r="D254" i="9"/>
  <c r="B255" i="9"/>
  <c r="C255" i="9"/>
  <c r="D255" i="9"/>
  <c r="B256" i="9"/>
  <c r="D256" i="9"/>
  <c r="B257" i="9"/>
  <c r="D257" i="9"/>
  <c r="B258" i="9"/>
  <c r="D258" i="9"/>
  <c r="B259" i="9"/>
  <c r="C259" i="9"/>
  <c r="D259" i="9"/>
  <c r="B260" i="9"/>
  <c r="C260" i="9"/>
  <c r="B261" i="9"/>
  <c r="C261" i="9"/>
  <c r="D261" i="9"/>
  <c r="B262" i="9"/>
  <c r="C262" i="9"/>
  <c r="D262" i="9"/>
  <c r="B263" i="9"/>
  <c r="C263" i="9"/>
  <c r="D263" i="9"/>
  <c r="D9" i="9"/>
  <c r="B9" i="9"/>
  <c r="B224" i="3"/>
  <c r="C224" i="3"/>
  <c r="D224" i="3"/>
  <c r="B225" i="3"/>
  <c r="C225" i="3"/>
  <c r="D225" i="3"/>
  <c r="B226" i="3"/>
  <c r="C226" i="3"/>
  <c r="D226" i="3"/>
  <c r="B227" i="3"/>
  <c r="C227" i="3"/>
  <c r="D227" i="3"/>
  <c r="B228" i="3"/>
  <c r="C228" i="3"/>
  <c r="D228" i="3"/>
  <c r="B229" i="3"/>
  <c r="C229" i="3"/>
  <c r="D229" i="3"/>
  <c r="B230" i="3"/>
  <c r="C230" i="3"/>
  <c r="D230" i="3"/>
  <c r="B231" i="3"/>
  <c r="D231" i="3"/>
  <c r="B232" i="3"/>
  <c r="D232" i="3"/>
  <c r="B233" i="3"/>
  <c r="C233" i="3"/>
  <c r="D233" i="3"/>
  <c r="B234" i="3"/>
  <c r="C234" i="3"/>
  <c r="D234" i="3"/>
  <c r="B235" i="3"/>
  <c r="C235" i="3"/>
  <c r="D235" i="3"/>
  <c r="B236" i="3"/>
  <c r="C236" i="3"/>
  <c r="D236" i="3"/>
  <c r="B237" i="3"/>
  <c r="C237" i="3"/>
  <c r="D237" i="3"/>
  <c r="B238" i="3"/>
  <c r="C238" i="3"/>
  <c r="D238" i="3"/>
  <c r="B239" i="3"/>
  <c r="C239" i="3"/>
  <c r="D239" i="3"/>
  <c r="B240" i="3"/>
  <c r="C240" i="3"/>
  <c r="D240" i="3"/>
  <c r="B241" i="3"/>
  <c r="C241" i="3"/>
  <c r="D241" i="3"/>
  <c r="B242" i="3"/>
  <c r="C242" i="3"/>
  <c r="D242" i="3"/>
  <c r="B243" i="3"/>
  <c r="C243" i="3"/>
  <c r="D243" i="3"/>
  <c r="B244" i="3"/>
  <c r="C244" i="3"/>
  <c r="D244" i="3"/>
  <c r="B245" i="3"/>
  <c r="C245" i="3"/>
  <c r="D245" i="3"/>
  <c r="B246" i="3"/>
  <c r="C246" i="3"/>
  <c r="D246" i="3"/>
  <c r="B247" i="3"/>
  <c r="C247" i="3"/>
  <c r="D247" i="3"/>
  <c r="B248" i="3"/>
  <c r="C248" i="3"/>
  <c r="D248" i="3"/>
  <c r="B249" i="3"/>
  <c r="C249" i="3"/>
  <c r="D249" i="3"/>
  <c r="B250" i="3"/>
  <c r="C250" i="3"/>
  <c r="D250" i="3"/>
  <c r="B251" i="3"/>
  <c r="C251" i="3"/>
  <c r="D251" i="3"/>
  <c r="B252" i="3"/>
  <c r="C252" i="3"/>
  <c r="D252" i="3"/>
  <c r="B253" i="3"/>
  <c r="C253" i="3"/>
  <c r="D253" i="3"/>
  <c r="B254" i="3"/>
  <c r="C254" i="3"/>
  <c r="D254" i="3"/>
  <c r="B255" i="3"/>
  <c r="C255" i="3"/>
  <c r="D255" i="3"/>
  <c r="B256" i="3"/>
  <c r="C256" i="3"/>
  <c r="D256" i="3"/>
  <c r="B257" i="3"/>
  <c r="D257" i="3"/>
  <c r="B258" i="3"/>
  <c r="D258" i="3"/>
  <c r="B259" i="3"/>
  <c r="D259" i="3"/>
  <c r="B260" i="3"/>
  <c r="C260" i="3"/>
  <c r="D260" i="3"/>
  <c r="B261" i="3"/>
  <c r="C261" i="3"/>
  <c r="D261" i="3"/>
  <c r="B262" i="3"/>
  <c r="C262" i="3"/>
  <c r="D262" i="3"/>
  <c r="B263" i="3"/>
  <c r="C263" i="3"/>
  <c r="D263" i="3"/>
  <c r="B264" i="3"/>
  <c r="C264" i="3"/>
  <c r="D264" i="3"/>
  <c r="B213" i="3"/>
  <c r="C213" i="3"/>
  <c r="D213" i="3"/>
  <c r="B214" i="3"/>
  <c r="C214" i="3"/>
  <c r="D214" i="3"/>
  <c r="B215" i="3"/>
  <c r="C215" i="3"/>
  <c r="D215" i="3"/>
  <c r="B216" i="3"/>
  <c r="D216" i="3"/>
  <c r="B217" i="3"/>
  <c r="C217" i="3"/>
  <c r="D217" i="3"/>
  <c r="B218" i="3"/>
  <c r="C218" i="3"/>
  <c r="D218" i="3"/>
  <c r="B219" i="3"/>
  <c r="C219" i="3"/>
  <c r="D219" i="3"/>
  <c r="B220" i="3"/>
  <c r="C220" i="3"/>
  <c r="D220" i="3"/>
  <c r="B221" i="3"/>
  <c r="C221" i="3"/>
  <c r="D221" i="3"/>
  <c r="B222" i="3"/>
  <c r="D222" i="3"/>
  <c r="B223" i="3"/>
  <c r="D223" i="3"/>
  <c r="B194" i="3"/>
  <c r="C194" i="3"/>
  <c r="D194" i="3"/>
  <c r="B195" i="3"/>
  <c r="C195" i="3"/>
  <c r="D195" i="3"/>
  <c r="B196" i="3"/>
  <c r="C196" i="3"/>
  <c r="D196" i="3"/>
  <c r="B197" i="3"/>
  <c r="D197" i="3"/>
  <c r="B198" i="3"/>
  <c r="D198" i="3"/>
  <c r="B199" i="3"/>
  <c r="D199" i="3"/>
  <c r="B200" i="3"/>
  <c r="C200" i="3"/>
  <c r="D200" i="3"/>
  <c r="B201" i="3"/>
  <c r="C201" i="3"/>
  <c r="D201" i="3"/>
  <c r="B202" i="3"/>
  <c r="C202" i="3"/>
  <c r="D202" i="3"/>
  <c r="B203" i="3"/>
  <c r="C203" i="3"/>
  <c r="D203" i="3"/>
  <c r="B204" i="3"/>
  <c r="C204" i="3"/>
  <c r="D204" i="3"/>
  <c r="B205" i="3"/>
  <c r="C205" i="3"/>
  <c r="D205" i="3"/>
  <c r="B206" i="3"/>
  <c r="C206" i="3"/>
  <c r="D206" i="3"/>
  <c r="B208" i="3"/>
  <c r="D208" i="3"/>
  <c r="B209" i="3"/>
  <c r="C209" i="3"/>
  <c r="D209" i="3"/>
  <c r="B210" i="3"/>
  <c r="C210" i="3"/>
  <c r="D210" i="3"/>
  <c r="B211" i="3"/>
  <c r="C211" i="3"/>
  <c r="D211" i="3"/>
  <c r="B212" i="3"/>
  <c r="C212" i="3"/>
  <c r="D212" i="3"/>
  <c r="B166" i="3"/>
  <c r="C166" i="3"/>
  <c r="D166" i="3"/>
  <c r="B167" i="3"/>
  <c r="D167" i="3"/>
  <c r="B168" i="3"/>
  <c r="D168" i="3"/>
  <c r="B169" i="3"/>
  <c r="D169" i="3"/>
  <c r="B170" i="3"/>
  <c r="C170" i="3"/>
  <c r="D170" i="3"/>
  <c r="B171" i="3"/>
  <c r="C171" i="3"/>
  <c r="D171" i="3"/>
  <c r="B172" i="3"/>
  <c r="C172" i="3"/>
  <c r="D172" i="3"/>
  <c r="B173" i="3"/>
  <c r="C173" i="3"/>
  <c r="D173" i="3"/>
  <c r="B174" i="3"/>
  <c r="C174" i="3"/>
  <c r="D174" i="3"/>
  <c r="B175" i="3"/>
  <c r="C175" i="3"/>
  <c r="D175" i="3"/>
  <c r="B176" i="3"/>
  <c r="C176" i="3"/>
  <c r="D176" i="3"/>
  <c r="B177" i="3"/>
  <c r="C177" i="3"/>
  <c r="D177" i="3"/>
  <c r="B178" i="3"/>
  <c r="C178" i="3"/>
  <c r="D178" i="3"/>
  <c r="B179" i="3"/>
  <c r="C179" i="3"/>
  <c r="D179" i="3"/>
  <c r="B180" i="3"/>
  <c r="C180" i="3"/>
  <c r="D180" i="3"/>
  <c r="B181" i="3"/>
  <c r="C181" i="3"/>
  <c r="D181" i="3"/>
  <c r="B182" i="3"/>
  <c r="C182" i="3"/>
  <c r="D182" i="3"/>
  <c r="B183" i="3"/>
  <c r="D183" i="3"/>
  <c r="B184" i="3"/>
  <c r="C184" i="3"/>
  <c r="D184" i="3"/>
  <c r="B185" i="3"/>
  <c r="C185" i="3"/>
  <c r="D185" i="3"/>
  <c r="B186" i="3"/>
  <c r="C186" i="3"/>
  <c r="D186" i="3"/>
  <c r="B187" i="3"/>
  <c r="C187" i="3"/>
  <c r="D187" i="3"/>
  <c r="B188" i="3"/>
  <c r="C188" i="3"/>
  <c r="D188" i="3"/>
  <c r="B189" i="3"/>
  <c r="C189" i="3"/>
  <c r="D189" i="3"/>
  <c r="B190" i="3"/>
  <c r="C190" i="3"/>
  <c r="D190" i="3"/>
  <c r="B191" i="3"/>
  <c r="D191" i="3"/>
  <c r="B192" i="3"/>
  <c r="D192" i="3"/>
  <c r="B193" i="3"/>
  <c r="D193" i="3"/>
  <c r="B21" i="3"/>
  <c r="C21" i="3"/>
  <c r="D21" i="3"/>
  <c r="B22" i="3"/>
  <c r="C22" i="3"/>
  <c r="D22" i="3"/>
  <c r="B23" i="3"/>
  <c r="C23" i="3"/>
  <c r="D23" i="3"/>
  <c r="B24" i="3"/>
  <c r="C24" i="3"/>
  <c r="D24" i="3"/>
  <c r="B25" i="3"/>
  <c r="D25" i="3"/>
  <c r="B26" i="3"/>
  <c r="C26" i="3"/>
  <c r="D26" i="3"/>
  <c r="B27" i="3"/>
  <c r="C27" i="3"/>
  <c r="D27" i="3"/>
  <c r="B28" i="3"/>
  <c r="C28" i="3"/>
  <c r="D28" i="3"/>
  <c r="B29" i="3"/>
  <c r="C29" i="3"/>
  <c r="D29" i="3"/>
  <c r="B30" i="3"/>
  <c r="C30" i="3"/>
  <c r="B31" i="3"/>
  <c r="C31" i="3"/>
  <c r="D31" i="3"/>
  <c r="B32" i="3"/>
  <c r="C32" i="3"/>
  <c r="D32" i="3"/>
  <c r="B33" i="3"/>
  <c r="C33" i="3"/>
  <c r="D33" i="3"/>
  <c r="B34" i="3"/>
  <c r="C34" i="3"/>
  <c r="D34" i="3"/>
  <c r="B35" i="3"/>
  <c r="B36" i="3"/>
  <c r="C36" i="3"/>
  <c r="D36" i="3"/>
  <c r="B37" i="3"/>
  <c r="C37" i="3"/>
  <c r="D37" i="3"/>
  <c r="B38" i="3"/>
  <c r="C38" i="3"/>
  <c r="D38" i="3"/>
  <c r="B39" i="3"/>
  <c r="C39" i="3"/>
  <c r="D39" i="3"/>
  <c r="B41" i="3"/>
  <c r="D41" i="3"/>
  <c r="B42" i="3"/>
  <c r="D42" i="3"/>
  <c r="B43" i="3"/>
  <c r="C43" i="3"/>
  <c r="D43" i="3"/>
  <c r="B44" i="3"/>
  <c r="D44" i="3"/>
  <c r="B45" i="3"/>
  <c r="D45" i="3"/>
  <c r="B46" i="3"/>
  <c r="C46" i="3"/>
  <c r="D46" i="3"/>
  <c r="B47" i="3"/>
  <c r="C47" i="3"/>
  <c r="D47" i="3"/>
  <c r="B48" i="3"/>
  <c r="C48" i="3"/>
  <c r="D48" i="3"/>
  <c r="B49" i="3"/>
  <c r="C49" i="3"/>
  <c r="D49" i="3"/>
  <c r="B50" i="3"/>
  <c r="C50" i="3"/>
  <c r="D50" i="3"/>
  <c r="B51" i="3"/>
  <c r="C51" i="3"/>
  <c r="D51" i="3"/>
  <c r="B52" i="3"/>
  <c r="C52" i="3"/>
  <c r="D52" i="3"/>
  <c r="B53" i="3"/>
  <c r="C53" i="3"/>
  <c r="D53" i="3"/>
  <c r="B54" i="3"/>
  <c r="C54" i="3"/>
  <c r="D54" i="3"/>
  <c r="B55" i="3"/>
  <c r="C55" i="3"/>
  <c r="D55" i="3"/>
  <c r="B56" i="3"/>
  <c r="C56" i="3"/>
  <c r="D56" i="3"/>
  <c r="B57" i="3"/>
  <c r="C57" i="3"/>
  <c r="D57" i="3"/>
  <c r="B58" i="3"/>
  <c r="C58" i="3"/>
  <c r="D58" i="3"/>
  <c r="B59" i="3"/>
  <c r="C59" i="3"/>
  <c r="D59" i="3"/>
  <c r="B60" i="3"/>
  <c r="C60" i="3"/>
  <c r="D60" i="3"/>
  <c r="B62" i="3"/>
  <c r="D62" i="3"/>
  <c r="B63" i="3"/>
  <c r="D63" i="3"/>
  <c r="B64" i="3"/>
  <c r="C64" i="3"/>
  <c r="D64" i="3"/>
  <c r="B65" i="3"/>
  <c r="C65" i="3"/>
  <c r="D65" i="3"/>
  <c r="B66" i="3"/>
  <c r="C66" i="3"/>
  <c r="D66" i="3"/>
  <c r="B67" i="3"/>
  <c r="C67" i="3"/>
  <c r="D67" i="3"/>
  <c r="B68" i="3"/>
  <c r="C68" i="3"/>
  <c r="D68" i="3"/>
  <c r="B69" i="3"/>
  <c r="C69" i="3"/>
  <c r="D69" i="3"/>
  <c r="B70" i="3"/>
  <c r="C70" i="3"/>
  <c r="D70" i="3"/>
  <c r="B71" i="3"/>
  <c r="C71" i="3"/>
  <c r="D71" i="3"/>
  <c r="B72" i="3"/>
  <c r="C72" i="3"/>
  <c r="D72" i="3"/>
  <c r="B73" i="3"/>
  <c r="C73" i="3"/>
  <c r="D73" i="3"/>
  <c r="B74" i="3"/>
  <c r="C74" i="3"/>
  <c r="D74" i="3"/>
  <c r="B75" i="3"/>
  <c r="C75" i="3"/>
  <c r="D75" i="3"/>
  <c r="B77" i="3"/>
  <c r="D77" i="3"/>
  <c r="B78" i="3"/>
  <c r="D78" i="3"/>
  <c r="B79" i="3"/>
  <c r="C79" i="3"/>
  <c r="D79" i="3"/>
  <c r="B80" i="3"/>
  <c r="C80" i="3"/>
  <c r="D80" i="3"/>
  <c r="B81" i="3"/>
  <c r="C81" i="3"/>
  <c r="D81" i="3"/>
  <c r="B82" i="3"/>
  <c r="C82" i="3"/>
  <c r="D82" i="3"/>
  <c r="B83" i="3"/>
  <c r="C83" i="3"/>
  <c r="D83" i="3"/>
  <c r="B84" i="3"/>
  <c r="C84" i="3"/>
  <c r="D84" i="3"/>
  <c r="B85" i="3"/>
  <c r="C85" i="3"/>
  <c r="D85" i="3"/>
  <c r="B86" i="3"/>
  <c r="C86" i="3"/>
  <c r="D86" i="3"/>
  <c r="B87" i="3"/>
  <c r="C87" i="3"/>
  <c r="D87" i="3"/>
  <c r="B88" i="3"/>
  <c r="C88" i="3"/>
  <c r="D88" i="3"/>
  <c r="B94" i="3"/>
  <c r="D94" i="3"/>
  <c r="B95" i="3"/>
  <c r="D95" i="3"/>
  <c r="B96" i="3"/>
  <c r="D96" i="3"/>
  <c r="B97" i="3"/>
  <c r="C97" i="3"/>
  <c r="D97" i="3"/>
  <c r="B98" i="3"/>
  <c r="C98" i="3"/>
  <c r="D98" i="3"/>
  <c r="B99" i="3"/>
  <c r="C99" i="3"/>
  <c r="D99" i="3"/>
  <c r="B100" i="3"/>
  <c r="C100" i="3"/>
  <c r="D100" i="3"/>
  <c r="B101" i="3"/>
  <c r="C101" i="3"/>
  <c r="D101" i="3"/>
  <c r="B102" i="3"/>
  <c r="C102" i="3"/>
  <c r="D102" i="3"/>
  <c r="B103" i="3"/>
  <c r="C103" i="3"/>
  <c r="D103" i="3"/>
  <c r="B104" i="3"/>
  <c r="C104" i="3"/>
  <c r="D104" i="3"/>
  <c r="B105" i="3"/>
  <c r="C105" i="3"/>
  <c r="D105" i="3"/>
  <c r="B106" i="3"/>
  <c r="C106" i="3"/>
  <c r="D106" i="3"/>
  <c r="B107" i="3"/>
  <c r="C107" i="3"/>
  <c r="D107" i="3"/>
  <c r="B108" i="3"/>
  <c r="C108" i="3"/>
  <c r="D108" i="3"/>
  <c r="B109" i="3"/>
  <c r="C109" i="3"/>
  <c r="D109" i="3"/>
  <c r="B110" i="3"/>
  <c r="D110" i="3"/>
  <c r="B111" i="3"/>
  <c r="C111" i="3"/>
  <c r="D111" i="3"/>
  <c r="B112" i="3"/>
  <c r="C112" i="3"/>
  <c r="D112" i="3"/>
  <c r="B113" i="3"/>
  <c r="C113" i="3"/>
  <c r="D113" i="3"/>
  <c r="B114" i="3"/>
  <c r="C114" i="3"/>
  <c r="D114" i="3"/>
  <c r="B115" i="3"/>
  <c r="C115" i="3"/>
  <c r="D115" i="3"/>
  <c r="B116" i="3"/>
  <c r="C116" i="3"/>
  <c r="D116" i="3"/>
  <c r="B117" i="3"/>
  <c r="C117" i="3"/>
  <c r="D117" i="3"/>
  <c r="B118" i="3"/>
  <c r="C118" i="3"/>
  <c r="D118" i="3"/>
  <c r="B119" i="3"/>
  <c r="C119" i="3"/>
  <c r="D119" i="3"/>
  <c r="B120" i="3"/>
  <c r="D120" i="3"/>
  <c r="B121" i="3"/>
  <c r="D121" i="3"/>
  <c r="B122" i="3"/>
  <c r="C122" i="3"/>
  <c r="D122" i="3"/>
  <c r="B123" i="3"/>
  <c r="C123" i="3"/>
  <c r="D123" i="3"/>
  <c r="B124" i="3"/>
  <c r="C124" i="3"/>
  <c r="D124" i="3"/>
  <c r="B125" i="3"/>
  <c r="C125" i="3"/>
  <c r="D125" i="3"/>
  <c r="B126" i="3"/>
  <c r="C126" i="3"/>
  <c r="D126" i="3"/>
  <c r="B127" i="3"/>
  <c r="C127" i="3"/>
  <c r="D127" i="3"/>
  <c r="B128" i="3"/>
  <c r="C128" i="3"/>
  <c r="D128" i="3"/>
  <c r="B129" i="3"/>
  <c r="C129" i="3"/>
  <c r="D129" i="3"/>
  <c r="B130" i="3"/>
  <c r="C130" i="3"/>
  <c r="D130" i="3"/>
  <c r="B131" i="3"/>
  <c r="C131" i="3"/>
  <c r="D131" i="3"/>
  <c r="B132" i="3"/>
  <c r="C132" i="3"/>
  <c r="D132" i="3"/>
  <c r="B133" i="3"/>
  <c r="C133" i="3"/>
  <c r="D133" i="3"/>
  <c r="B134" i="3"/>
  <c r="C134" i="3"/>
  <c r="D134" i="3"/>
  <c r="B135" i="3"/>
  <c r="C135" i="3"/>
  <c r="D135" i="3"/>
  <c r="B136" i="3"/>
  <c r="C136" i="3"/>
  <c r="D136" i="3"/>
  <c r="B137" i="3"/>
  <c r="C137" i="3"/>
  <c r="D137" i="3"/>
  <c r="B138" i="3"/>
  <c r="C138" i="3"/>
  <c r="D138" i="3"/>
  <c r="B139" i="3"/>
  <c r="C139" i="3"/>
  <c r="D139" i="3"/>
  <c r="B140" i="3"/>
  <c r="C140" i="3"/>
  <c r="D140" i="3"/>
  <c r="B141" i="3"/>
  <c r="C141" i="3"/>
  <c r="D141" i="3"/>
  <c r="B142" i="3"/>
  <c r="C142" i="3"/>
  <c r="D142" i="3"/>
  <c r="B143" i="3"/>
  <c r="C143" i="3"/>
  <c r="D143" i="3"/>
  <c r="B144" i="3"/>
  <c r="C144" i="3"/>
  <c r="D144" i="3"/>
  <c r="B145" i="3"/>
  <c r="C145" i="3"/>
  <c r="D145" i="3"/>
  <c r="B146" i="3"/>
  <c r="C146" i="3"/>
  <c r="D146" i="3"/>
  <c r="B147" i="3"/>
  <c r="C147" i="3"/>
  <c r="D147" i="3"/>
  <c r="B148" i="3"/>
  <c r="C148" i="3"/>
  <c r="D148" i="3"/>
  <c r="B149" i="3"/>
  <c r="C149" i="3"/>
  <c r="D149" i="3"/>
  <c r="B150" i="3"/>
  <c r="C150" i="3"/>
  <c r="D150" i="3"/>
  <c r="B151" i="3"/>
  <c r="C151" i="3"/>
  <c r="D151" i="3"/>
  <c r="B152" i="3"/>
  <c r="C152" i="3"/>
  <c r="D152" i="3"/>
  <c r="B153" i="3"/>
  <c r="C153" i="3"/>
  <c r="D153" i="3"/>
  <c r="B154" i="3"/>
  <c r="C154" i="3"/>
  <c r="D154" i="3"/>
  <c r="B155" i="3"/>
  <c r="C155" i="3"/>
  <c r="D155" i="3"/>
  <c r="B156" i="3"/>
  <c r="C156" i="3"/>
  <c r="D156" i="3"/>
  <c r="B157" i="3"/>
  <c r="D157" i="3"/>
  <c r="B158" i="3"/>
  <c r="C158" i="3"/>
  <c r="D158" i="3"/>
  <c r="B159" i="3"/>
  <c r="C159" i="3"/>
  <c r="D159" i="3"/>
  <c r="B160" i="3"/>
  <c r="C160" i="3"/>
  <c r="D160" i="3"/>
  <c r="B161" i="3"/>
  <c r="C161" i="3"/>
  <c r="D161" i="3"/>
  <c r="B162" i="3"/>
  <c r="C162" i="3"/>
  <c r="D162" i="3"/>
  <c r="B163" i="3"/>
  <c r="C163" i="3"/>
  <c r="D163" i="3"/>
  <c r="B164" i="3"/>
  <c r="C164" i="3"/>
  <c r="D164" i="3"/>
  <c r="B165" i="3"/>
  <c r="C165" i="3"/>
  <c r="D165" i="3"/>
  <c r="B11" i="3"/>
  <c r="D11" i="3"/>
  <c r="B12" i="3"/>
  <c r="D12" i="3"/>
  <c r="B13" i="3"/>
  <c r="C13" i="3"/>
  <c r="D13" i="3"/>
  <c r="B14" i="3"/>
  <c r="C14" i="3"/>
  <c r="D14" i="3"/>
  <c r="B15" i="3"/>
  <c r="C15" i="3"/>
  <c r="D15" i="3"/>
  <c r="B16" i="3"/>
  <c r="C16" i="3"/>
  <c r="D16" i="3"/>
  <c r="B17" i="3"/>
  <c r="C17" i="3"/>
  <c r="D17" i="3"/>
  <c r="B18" i="3"/>
  <c r="C18" i="3"/>
  <c r="D18" i="3"/>
  <c r="B19" i="3"/>
  <c r="C19" i="3"/>
  <c r="D19" i="3"/>
  <c r="B20" i="3"/>
  <c r="D20" i="3"/>
  <c r="D10" i="3"/>
  <c r="B10" i="3"/>
  <c r="P97" i="2" l="1"/>
  <c r="P98" i="2"/>
  <c r="P99" i="2"/>
  <c r="P100" i="2"/>
  <c r="P102" i="2"/>
  <c r="P106" i="2"/>
  <c r="P107" i="2"/>
  <c r="P108" i="2"/>
  <c r="P110" i="2"/>
  <c r="P111" i="2"/>
  <c r="P112" i="2"/>
  <c r="P113" i="2"/>
  <c r="P114" i="2"/>
  <c r="P115" i="2"/>
  <c r="P116" i="2"/>
  <c r="P117" i="2"/>
  <c r="P118"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7" i="2"/>
  <c r="P158" i="2"/>
  <c r="P159" i="2"/>
  <c r="P160" i="2"/>
  <c r="P161" i="2"/>
  <c r="P162" i="2"/>
  <c r="P163" i="2"/>
  <c r="P164" i="2"/>
  <c r="P165" i="2"/>
  <c r="P169" i="2"/>
  <c r="P170" i="2"/>
  <c r="P171" i="2"/>
  <c r="P172" i="2"/>
  <c r="P173" i="2"/>
  <c r="P175" i="2"/>
  <c r="P177" i="2"/>
  <c r="P178" i="2"/>
  <c r="P179" i="2"/>
  <c r="P185" i="2"/>
  <c r="P187" i="2"/>
  <c r="P188" i="2"/>
  <c r="P189" i="2"/>
  <c r="P193" i="2"/>
  <c r="P194" i="2"/>
  <c r="P195" i="2"/>
  <c r="P200" i="2"/>
  <c r="P201" i="2"/>
  <c r="P202" i="2"/>
  <c r="P203" i="2"/>
  <c r="P204" i="2"/>
  <c r="P205" i="2"/>
  <c r="P208" i="2"/>
  <c r="P209" i="2"/>
  <c r="P210" i="2"/>
  <c r="P211" i="2"/>
  <c r="P212" i="2"/>
  <c r="P213" i="2"/>
  <c r="P216" i="2"/>
  <c r="P217" i="2"/>
  <c r="P218" i="2"/>
  <c r="P219" i="2"/>
  <c r="P220" i="2"/>
  <c r="P223" i="2"/>
  <c r="P224" i="2"/>
  <c r="P225" i="2"/>
  <c r="P226" i="2"/>
  <c r="P227" i="2"/>
  <c r="P228" i="2"/>
  <c r="P229" i="2"/>
  <c r="P232" i="2"/>
  <c r="P233" i="2"/>
  <c r="P234" i="2"/>
  <c r="P235" i="2"/>
  <c r="P236" i="2"/>
  <c r="P237" i="2"/>
  <c r="P238" i="2"/>
  <c r="P239" i="2"/>
  <c r="P240" i="2"/>
  <c r="P241" i="2"/>
  <c r="P243" i="2"/>
  <c r="P244" i="2"/>
  <c r="P245" i="2"/>
  <c r="P246" i="2"/>
  <c r="P247" i="2"/>
  <c r="P248" i="2"/>
  <c r="P249" i="2"/>
  <c r="P250" i="2"/>
  <c r="P251" i="2"/>
  <c r="P252" i="2"/>
  <c r="P253" i="2"/>
  <c r="P254" i="2"/>
  <c r="P255" i="2"/>
  <c r="P259" i="2"/>
  <c r="P260" i="2"/>
  <c r="P261" i="2"/>
  <c r="P262" i="2"/>
  <c r="P263" i="2"/>
  <c r="P96" i="2"/>
  <c r="P79" i="2"/>
  <c r="P81" i="2"/>
  <c r="P82" i="2"/>
  <c r="P83" i="2"/>
  <c r="P84" i="2"/>
  <c r="P85" i="2"/>
  <c r="P86" i="2"/>
  <c r="P87" i="2"/>
  <c r="P78" i="2"/>
  <c r="P64" i="2"/>
  <c r="P65" i="2"/>
  <c r="P66" i="2"/>
  <c r="P67" i="2"/>
  <c r="P68" i="2"/>
  <c r="P69" i="2"/>
  <c r="P70" i="2"/>
  <c r="P71" i="2"/>
  <c r="P72" i="2"/>
  <c r="P73" i="2"/>
  <c r="P74" i="2"/>
  <c r="P63" i="2"/>
  <c r="P46" i="2"/>
  <c r="P47" i="2"/>
  <c r="P48" i="2"/>
  <c r="P49" i="2"/>
  <c r="P50" i="2"/>
  <c r="P51" i="2"/>
  <c r="P52" i="2"/>
  <c r="P53" i="2"/>
  <c r="P54" i="2"/>
  <c r="P55" i="2"/>
  <c r="P56" i="2"/>
  <c r="P57" i="2"/>
  <c r="P58" i="2"/>
  <c r="P59" i="2"/>
  <c r="P45" i="2"/>
  <c r="P42" i="2"/>
  <c r="P27" i="2"/>
  <c r="P28" i="2"/>
  <c r="P29" i="2"/>
  <c r="P31" i="2"/>
  <c r="P32" i="2"/>
  <c r="P33" i="2"/>
  <c r="P21" i="2"/>
  <c r="P22" i="2"/>
  <c r="P20" i="2"/>
  <c r="P13" i="2"/>
  <c r="P14" i="2"/>
  <c r="P16" i="2"/>
  <c r="P1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Edita</author>
  </authors>
  <commentList>
    <comment ref="E45" authorId="0" shapeId="0" xr:uid="{00000000-0006-0000-0200-000001000000}">
      <text>
        <r>
          <rPr>
            <b/>
            <sz val="9"/>
            <color indexed="81"/>
            <rFont val="Tahoma"/>
            <family val="2"/>
            <charset val="186"/>
          </rPr>
          <t>Edita:</t>
        </r>
        <r>
          <rPr>
            <sz val="9"/>
            <color indexed="81"/>
            <rFont val="Tahoma"/>
            <family val="2"/>
            <charset val="186"/>
          </rPr>
          <t xml:space="preserve">
Papildytas projekto aprašymas. </t>
        </r>
      </text>
    </comment>
    <comment ref="E233" authorId="0" shapeId="0" xr:uid="{00000000-0006-0000-0200-000002000000}">
      <text>
        <r>
          <rPr>
            <b/>
            <sz val="9"/>
            <color indexed="81"/>
            <rFont val="Tahoma"/>
            <family val="2"/>
            <charset val="186"/>
          </rPr>
          <t>Edita:</t>
        </r>
        <r>
          <rPr>
            <sz val="9"/>
            <color indexed="81"/>
            <rFont val="Tahoma"/>
            <family val="2"/>
            <charset val="186"/>
          </rPr>
          <t xml:space="preserve">
Projekto aprašymas pagal SFMIS.</t>
        </r>
      </text>
    </comment>
  </commentList>
</comments>
</file>

<file path=xl/sharedStrings.xml><?xml version="1.0" encoding="utf-8"?>
<sst xmlns="http://schemas.openxmlformats.org/spreadsheetml/2006/main" count="3274" uniqueCount="1307">
  <si>
    <t>metodikos</t>
  </si>
  <si>
    <t>3 priedas</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</si>
  <si>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</si>
  <si>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</si>
  <si>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</si>
  <si>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</si>
  <si>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</si>
  <si>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</si>
  <si>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</si>
  <si>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</si>
  <si>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</si>
  <si>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</si>
  <si>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</si>
  <si>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</si>
  <si>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Kodas (VI)*</t>
  </si>
  <si>
    <t>1.1.1.2.2.</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</si>
  <si>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</si>
  <si>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</si>
  <si>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</si>
  <si>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</si>
  <si>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</si>
  <si>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</si>
  <si>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</si>
  <si>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</si>
  <si>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</si>
  <si>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Pavadinimas (VI)</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</si>
  <si>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</si>
  <si>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</si>
  <si>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</si>
  <si>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</si>
  <si>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</si>
  <si>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</si>
  <si>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</si>
  <si>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</si>
  <si>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</si>
  <si>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</si>
  <si>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</si>
  <si>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</si>
  <si>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</si>
  <si>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LENTELĖS SKILČIŲ PILDYMO PAAIŠKINIMAI:</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</si>
  <si>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</si>
  <si>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</si>
  <si>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</si>
  <si>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</si>
  <si>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</si>
  <si>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</si>
  <si>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</si>
  <si>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</si>
  <si>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</si>
  <si>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</si>
  <si>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</si>
  <si>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</si>
  <si>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</si>
  <si>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</si>
  <si>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</si>
  <si>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</si>
  <si>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</si>
  <si>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</si>
  <si>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</si>
  <si>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</si>
  <si>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 xml:space="preserve">                                           3 priedas</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</si>
  <si>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</si>
  <si>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</si>
  <si>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</si>
  <si>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</si>
  <si>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</si>
  <si>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</si>
  <si>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</si>
  <si>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</si>
  <si>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 Projektų aprašymai, charakterizuojantys planuojamas vykdyti veiklas, jų įgyvendinimo vietas, pertvarkomus objektus ir kitas specifines projekto charakteristikas (iki 700 spaudos ženklų).</t>
  </si>
  <si>
    <t>Finansavimas iš ES investicijų ar kitų tarptautinių finansavimo šaltinių</t>
  </si>
  <si>
    <t>1.1.1.1</t>
  </si>
  <si>
    <t>Priemonė: Gerinti miestų transporto infrastruktūrą</t>
  </si>
  <si>
    <t>1.1.1.1.1</t>
  </si>
  <si>
    <t>R06-5514-190000-0001</t>
  </si>
  <si>
    <t>Darnaus judumo priemonių diegimas Šiaulių mieste</t>
  </si>
  <si>
    <t>Šiaulių miesto savivaldybės administracija</t>
  </si>
  <si>
    <t>Susisiekimo ministerija</t>
  </si>
  <si>
    <t>Šiaulių miesto savivaldybė</t>
  </si>
  <si>
    <t xml:space="preserve"> 04.5.1-TID-R-514</t>
  </si>
  <si>
    <t>R</t>
  </si>
  <si>
    <t>ITI</t>
  </si>
  <si>
    <t>2020</t>
  </si>
  <si>
    <t>P.S.323</t>
  </si>
  <si>
    <t>Įgyvendintos darnaus judumo priemonės (skaičius)</t>
  </si>
  <si>
    <t>P.S.324</t>
  </si>
  <si>
    <t>Įdiegtos intelektinės transporto sistemos</t>
  </si>
  <si>
    <t>1.1.1.1.2</t>
  </si>
  <si>
    <t>R06-5511-120000-0002</t>
  </si>
  <si>
    <t>Kelmės miesto pietinės dalies (Žemaitės, Taikos, Malūno, Rudupio, Rasos, Šlaito, P. Cvirkos gatvių, Malūno ir Naujosios skersgatvių, praėjimo tarp Naujosios ir Maironio gatvių) sutvarkymas įrengiant eismo saugumo priemones</t>
  </si>
  <si>
    <t>Kelmės rajono savivaldybės administracija</t>
  </si>
  <si>
    <t>Kelmės rajono savivaldybė</t>
  </si>
  <si>
    <t>06.2.1-TID-R-511</t>
  </si>
  <si>
    <t>P.B.214</t>
  </si>
  <si>
    <t>Bendras rekonstruotų arba atnaujintų kelių ilgis, (km)</t>
  </si>
  <si>
    <t>R.S.342</t>
  </si>
  <si>
    <t>Sugaištas kelionės automobilių keliais (išskyrus TEN-T kelius) laikas (mln.val.)</t>
  </si>
  <si>
    <t>1.1.1.1.3</t>
  </si>
  <si>
    <t>R06-5511-120000-0003</t>
  </si>
  <si>
    <t>Pakruojo m. Kęstučio g. modernizavimas</t>
  </si>
  <si>
    <t>Pakruojo rajono savivaldybės administracija</t>
  </si>
  <si>
    <t>Pakruojo rajono savivaldybė</t>
  </si>
  <si>
    <t>1.1.1.1.4</t>
  </si>
  <si>
    <t>R06-5511-111200-0004</t>
  </si>
  <si>
    <t>Pakruojo gatvės rekonstrukcija</t>
  </si>
  <si>
    <t xml:space="preserve">Šiaulių miesto savivaldybė </t>
  </si>
  <si>
    <t>1.1.1.1.5</t>
  </si>
  <si>
    <t>1.1.1.1.6</t>
  </si>
  <si>
    <t>R06-5513-180000-0006</t>
  </si>
  <si>
    <t>Šiaulių miesto darnaus judumo plano parengimas</t>
  </si>
  <si>
    <t>04.5.1-TID-V-513</t>
  </si>
  <si>
    <t>V</t>
  </si>
  <si>
    <t>P.N.507</t>
  </si>
  <si>
    <t>Parengti darnaus judumo mieste planai</t>
  </si>
  <si>
    <t>1.1.1.1.7</t>
  </si>
  <si>
    <t>R06-5511-120000-0007</t>
  </si>
  <si>
    <t>Sporto, Gėlių ir Ievų gatvių Kelmės mieste rekonstravimas</t>
  </si>
  <si>
    <t>R06-5511-120000-0208</t>
  </si>
  <si>
    <t>Pakruojo miesto J. Basanavičiaus gatvės modernizavimas</t>
  </si>
  <si>
    <t>Vidaus reikalų ministerija</t>
  </si>
  <si>
    <t>1.1.1.2</t>
  </si>
  <si>
    <t>Priemonė: Modernizuoti vietinės reikšmės transporto infrastruktūrą</t>
  </si>
  <si>
    <t>1.1.1.2.1</t>
  </si>
  <si>
    <t>R06-5511-120000-0008</t>
  </si>
  <si>
    <t>Naujosios Akmenės Žalgirio g. ir Lazdynų Pelėdos g. atkarpų kompleksinis sutvarkymas, įrengiant eismo saugumo priemones</t>
  </si>
  <si>
    <t>Akmenės rajono savivaldybės administracija</t>
  </si>
  <si>
    <t>Akmenės rajono savivaldybė</t>
  </si>
  <si>
    <t>P.S.342</t>
  </si>
  <si>
    <t>Įdiegtos saugų eismą gerinančios ir aplinkosaugos priemonės (skaičius)</t>
  </si>
  <si>
    <t>Eismo saugumo priemonių diegimas rekonstruojant Naujosios Akmenės Respublikos g. atkarpą</t>
  </si>
  <si>
    <t>1.1.1.2.3</t>
  </si>
  <si>
    <t>R06-5511-110000-0010</t>
  </si>
  <si>
    <t>Joniškio rajono savivaldybė</t>
  </si>
  <si>
    <t>P.N.508</t>
  </si>
  <si>
    <t>Bendras naujai nutiestų kelių ilgis, (km)</t>
  </si>
  <si>
    <t>1.1.1.2.4</t>
  </si>
  <si>
    <t>R06-5511-125000-0011</t>
  </si>
  <si>
    <t xml:space="preserve">Kuršėnų miesto Kudirkos g., Tilvyčio g., Dambrausko g. ir Kapų g. rekonstrukcija, įrengiant eismo saugumo priemones </t>
  </si>
  <si>
    <t xml:space="preserve">Šiaulių rajono savivaldybės administracija </t>
  </si>
  <si>
    <t xml:space="preserve">Šiaulių rajono savivaldybė </t>
  </si>
  <si>
    <t>1.1.1.3</t>
  </si>
  <si>
    <t>Priemonė: Vystyti aplinką tausojančią ir eismo saugą didinančią infrastruktūrą</t>
  </si>
  <si>
    <t>1.1.1.3.1</t>
  </si>
  <si>
    <t>R06-5516-500000-0013</t>
  </si>
  <si>
    <t>04.5.1-TID-R-516</t>
  </si>
  <si>
    <t>P.S.321</t>
  </si>
  <si>
    <t>Įrengtų naujų dviračių ir / ar pėsčiųjų takų ir / ar trasų ilgis (km)</t>
  </si>
  <si>
    <t>1.1.1.3.2</t>
  </si>
  <si>
    <t>R06-5516-500000-0015</t>
  </si>
  <si>
    <t>Pėsčiųjų ir dviračių takų sutvarkymas teritorijoje, jungiančioje Joniškio miesto M. Slančiausko ir Žemaičių gatves</t>
  </si>
  <si>
    <t>1.1.1.3.3</t>
  </si>
  <si>
    <t>R06-5516-120000-0016</t>
  </si>
  <si>
    <t>Kelmės miesto Vytauto Didžiojo gatvės pėsčiųjų ir pėsčiųjų - dviračių takų sutvarkymas (I etapas)</t>
  </si>
  <si>
    <t>P.S.322</t>
  </si>
  <si>
    <t>Rekonstruotų dviračių ir / ar pėsčiųjų takų ir / ar trasų ilgis (km)</t>
  </si>
  <si>
    <t>1.1.1.3.4</t>
  </si>
  <si>
    <t>R06-5516-410000-0017</t>
  </si>
  <si>
    <t>Pėsčiųjų ir dviračių takų įrengimas Pakruojo miesto L. Giros gatvėje</t>
  </si>
  <si>
    <t>1.1.1.3.5</t>
  </si>
  <si>
    <t>R06-5511-125000-0018</t>
  </si>
  <si>
    <t>Eismo saugumo priemonių gerinimas Šiaulių rajone</t>
  </si>
  <si>
    <t>1.1.1.3.6</t>
  </si>
  <si>
    <t>R06-5516-410000-0019</t>
  </si>
  <si>
    <t>Pėsčiųjų ir dviračių takų įrengimas Radviliškio mieste</t>
  </si>
  <si>
    <t>Radviliškio rajono savivaldybės administracija</t>
  </si>
  <si>
    <t>Radviliškio rajono savivaldybė</t>
  </si>
  <si>
    <t>1.1.1.3.7</t>
  </si>
  <si>
    <t>R06-5518-100000-0020</t>
  </si>
  <si>
    <t>Vietinio susisiekimo viešojo transporto priemonių parko atnaujinimas Radviliškio rajono savivaldybėje</t>
  </si>
  <si>
    <t>04.5.1-TID-R-518</t>
  </si>
  <si>
    <t xml:space="preserve"> P.S.325 </t>
  </si>
  <si>
    <t>Įsigytos naujos ekologiškos viešojo transporto priemonės</t>
  </si>
  <si>
    <t>1.1.1.3.8</t>
  </si>
  <si>
    <t>R06-5511-120000-0021</t>
  </si>
  <si>
    <t>Eismo saugos priemonių diegimas, rekonstruojant Radviliškio m. Gedimino gatvės dalį tarp Stadiono ir Radvilų g.</t>
  </si>
  <si>
    <t xml:space="preserve"> 06.2.1-TID-R-511</t>
  </si>
  <si>
    <t>1.1.1.3.9</t>
  </si>
  <si>
    <t>R06-5511-120000-0022</t>
  </si>
  <si>
    <t xml:space="preserve">Eismo saugumo priemonių diegimas Radviliškio mieste  </t>
  </si>
  <si>
    <t>1.1.1.3.10</t>
  </si>
  <si>
    <t>1.1.1.3.11</t>
  </si>
  <si>
    <t>R06-5516-120000-0024</t>
  </si>
  <si>
    <t>Tilžės g. dviračių tako rekonstrukcija</t>
  </si>
  <si>
    <t xml:space="preserve"> 04.5.1-TID-R-516</t>
  </si>
  <si>
    <t>1.1.1.3.12</t>
  </si>
  <si>
    <t>R06-5516-500000-0025</t>
  </si>
  <si>
    <t>Šiaulių rajono pėsčiųjų ir dviračių takų rekonstrukcija ir plėtra</t>
  </si>
  <si>
    <t xml:space="preserve">04.5.1-TID-R-516 </t>
  </si>
  <si>
    <t>1.1.1.3.13</t>
  </si>
  <si>
    <t>R06-5518-100000-0026</t>
  </si>
  <si>
    <t>Šiaulių rajono vietinio susisiekimo viešojo transporto priemonių parko atnaujinimas</t>
  </si>
  <si>
    <t xml:space="preserve"> 04.5.1-TID-R-518</t>
  </si>
  <si>
    <t>1.1.1.3.14</t>
  </si>
  <si>
    <t>R06-5511-120000-0027</t>
  </si>
  <si>
    <t>Eismo saugumo priemonių diegimas Šiaulių mieste</t>
  </si>
  <si>
    <t>1.1.2.1</t>
  </si>
  <si>
    <t>Priemonė: Vystyti turizmo maršrutus ar jų dalis ir rinkodaros priemones</t>
  </si>
  <si>
    <t>1.1.2.1.1</t>
  </si>
  <si>
    <t>R06-8821-420000-0028</t>
  </si>
  <si>
    <t>Savivaldybes jungiančios turizmo informacinės infrastruktūros plėtra Šiaulių regione</t>
  </si>
  <si>
    <t>Ūkio ministerija</t>
  </si>
  <si>
    <t>Šiaulių regionas</t>
  </si>
  <si>
    <t>05.4.1-LVPA-R-821</t>
  </si>
  <si>
    <t>P.N.817</t>
  </si>
  <si>
    <t>Įrengti ženklinimo infrastruktūros objektai</t>
  </si>
  <si>
    <t>1.1.3.1</t>
  </si>
  <si>
    <t>Priemonė: Gerinti vandens tiekimo, nuotekų ir atliekų tvarkymo paslaugų sistemą</t>
  </si>
  <si>
    <t>1.1.3.1.1.</t>
  </si>
  <si>
    <t>R06-0008-050000-0029</t>
  </si>
  <si>
    <t>Komunalinių atliekų rūšiuojamojo surinkimo infrastruktūros plėtra Šiaulių regione</t>
  </si>
  <si>
    <t>VšĮ Šiaulių regiono atliekų tvarkymo centras</t>
  </si>
  <si>
    <t>Aplinkos ministerija</t>
  </si>
  <si>
    <t xml:space="preserve"> 05.2.1-APVA-R-008</t>
  </si>
  <si>
    <t>2018</t>
  </si>
  <si>
    <t>P.S.329</t>
  </si>
  <si>
    <t>Sukurti / pagerinti atskiro komunalinių atliekų surinkimo pajėgumai (tonos / metai)</t>
  </si>
  <si>
    <t>1.1.3.1.2</t>
  </si>
  <si>
    <t>R06-0014-060000-0030</t>
  </si>
  <si>
    <t>Vandens gerinimo įrenginių nauja statyba (rekonstrukcija) Akmenės rajone</t>
  </si>
  <si>
    <t>UAB "Akmenės vandenys"</t>
  </si>
  <si>
    <t>05.3.2-APVA-R-014</t>
  </si>
  <si>
    <t>P.N.051</t>
  </si>
  <si>
    <t>Gyventojai, kuriems teikiamos vandens tiekimo paslaugos iš naujai pastatytų ir (arba) rekonstruotų geriamojo vandens gerinimo įrenginių (skaičius)</t>
  </si>
  <si>
    <t>1.1.3.1.3</t>
  </si>
  <si>
    <t>R06-0014-060700-0031</t>
  </si>
  <si>
    <t>Vandentiekio ir nuotekų tinklų nauja statyba ir valymo įrenginių rekonstrukcija Akmenės rajone</t>
  </si>
  <si>
    <t>P.N.050</t>
  </si>
  <si>
    <t>Gyventojai, kuriems teikiamos vandens tiekimo paslaugos naujai pastatytais geriamojo vandens tiekimo tinklais (skaičius)</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</si>
  <si>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</si>
  <si>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</si>
  <si>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</si>
  <si>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</si>
  <si>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1.1.3.1.4</t>
  </si>
  <si>
    <t>R06-0014-060700-0032</t>
  </si>
  <si>
    <t>Vandens tiekimo ir nuotekų tvarkymo infrastruktūros rekonstrukcija ir plėtra Joniškio rajone</t>
  </si>
  <si>
    <t>UAB "Joniškio vandenys"</t>
  </si>
  <si>
    <t>P.S.333</t>
  </si>
  <si>
    <t>Rekonstruotų vandens tiekimo ir nuotekų surinkimo tinklų ilgis (km)</t>
  </si>
  <si>
    <t>1.1.3.1.5</t>
  </si>
  <si>
    <t>R06-0014-060700-0033</t>
  </si>
  <si>
    <t>Kelmės r. gyvenviečių vandentvarkos ir aplinkosaugos infrastruktūros modernizavimas ir plėtra</t>
  </si>
  <si>
    <t>UAB "Kelmės vanduo"</t>
  </si>
  <si>
    <t>1.1.3.1.6</t>
  </si>
  <si>
    <t>R06-0014-060700-0034</t>
  </si>
  <si>
    <t>Vandens tiekimo ir nuotekų tvarkymo infrastruktūros plėtra ir rekonstravimas Pakruojo rajono savivaldybėje</t>
  </si>
  <si>
    <t>UAB "Pakruojo vandentiekis"</t>
  </si>
  <si>
    <t>1.1.3.1.9</t>
  </si>
  <si>
    <t>R06-0014-070000-0036</t>
  </si>
  <si>
    <t>Grinkiškio miestelio vandentiekio ir nuotekų tinklų, nuotekų valymo ir vandens gerinimo įrenginių statyba</t>
  </si>
  <si>
    <t>UAB "Radviliškio vanduo"</t>
  </si>
  <si>
    <t>1.1.3.1.8</t>
  </si>
  <si>
    <t>R06-0007-080000-0038</t>
  </si>
  <si>
    <t>Šiaulių miesto paviršinių nuotekų tvarkymo sistemos inventorizavimas, paviršinių nuotekų tvarkymo infrastruktūros rekonstravimas ir plėtra</t>
  </si>
  <si>
    <t>UAB "Šiaulių vandenys"</t>
  </si>
  <si>
    <t xml:space="preserve"> 05.1.1-APVA-R-007</t>
  </si>
  <si>
    <t>P.S.328</t>
  </si>
  <si>
    <t>Lietaus nuotėkio plotas, iš kurio surenkamam paviršiniam (lietaus) vandeniui tvarkyti, įrengta ir (ar) rekonstruota infrastruktūra (ha)</t>
  </si>
  <si>
    <t>P.N.028</t>
  </si>
  <si>
    <t>Inventorizuota neapskaityto paviršinių nuotekų nuotakyno dalis (procentai)</t>
  </si>
  <si>
    <t>1.1.3.1.10</t>
  </si>
  <si>
    <t>R06-0014-060000-0039</t>
  </si>
  <si>
    <t>Vandentiekio ir nuotekų tinklų rekonstravimas Šiaulių mieste</t>
  </si>
  <si>
    <t xml:space="preserve"> 05.3.2-APVA-R-014</t>
  </si>
  <si>
    <t>1.1.3.1.11</t>
  </si>
  <si>
    <t>R06-0014-060700-0041</t>
  </si>
  <si>
    <t>Šiaulių rajono gyvenviečių ir Kuršėnų miesto vandentiekio ir nuotekų surinkimo tinklų plėtra</t>
  </si>
  <si>
    <t>UAB "Kuršėnų vandenys"</t>
  </si>
  <si>
    <t>1.1.3.1.12</t>
  </si>
  <si>
    <t>R06-0014-060700-0211</t>
  </si>
  <si>
    <t>Šiaulių rajono gyvenviečių ir Kuršėnų miesto vandentiekio ir nuotekų surinkimo tinklų plėtra, II etapas</t>
  </si>
  <si>
    <t xml:space="preserve">Gyventojai, kuriems teikiamos vandens tiekimo paslaugos naujai pastatytais geriamojo vandens tiekimo tinklais (skaičius) </t>
  </si>
  <si>
    <t xml:space="preserve">Gyventojai, kuriems teikiamos paslaugos naujai pastatytais nuotekų surinkimo tinklais (gyventojų ekvivalentas) </t>
  </si>
  <si>
    <t>Inventorizuotų geriamojo vandens tiekimo ir / ar nuotekų surinkimo tinklų ilgis (km).</t>
  </si>
  <si>
    <t>1.1.3.1.13</t>
  </si>
  <si>
    <t>R06-0014-065000-0212</t>
  </si>
  <si>
    <t>Geriamojo vandens tiekimo ir nuotekų tvarkymo plėtra Akmenės rajone</t>
  </si>
  <si>
    <t>Inventorizuotų geriamojo vandens tiekimo ir / ar nuotekų surinkimo tinklų ilgis (km)</t>
  </si>
  <si>
    <t>1.1.3.1.14</t>
  </si>
  <si>
    <t>R06-0014-060700-0213</t>
  </si>
  <si>
    <t>Vandens tiekimo ir nuotekų tvarkymo infrastruktūros plėtra ir rekonstravimas Joniškio rajono savivaldybėje (II etapas)</t>
  </si>
  <si>
    <t>1.1.3.1.15</t>
  </si>
  <si>
    <t>R06-0014-070000-0214</t>
  </si>
  <si>
    <t xml:space="preserve">Vandentiekio ir nuotekų tinklų plėtra bei inventorizavimas Kelmės rajone </t>
  </si>
  <si>
    <t>R06-0014-070000-0215</t>
  </si>
  <si>
    <t>Vandens tiekimo ir nuotekų tinklų  statyba Basanavičiaus g. Radviliškio m. ir tinklų inventorizacija Radviliškio rajone</t>
  </si>
  <si>
    <t>1.1.4.1</t>
  </si>
  <si>
    <t>Priemonė: Tvarkyti ar atkurti natūralaus ar urbanizuoto kraštovaizdžio kompleksus ar atskirus jų elementus</t>
  </si>
  <si>
    <t>1.1.4.1.1</t>
  </si>
  <si>
    <t>R06-0019-380000-0042</t>
  </si>
  <si>
    <t>Akmenės rajono vietovių kraštovaizdžio tvarkymas</t>
  </si>
  <si>
    <t>05.5.1-APVA-R-019</t>
  </si>
  <si>
    <t xml:space="preserve">R.N.091 </t>
  </si>
  <si>
    <t xml:space="preserve">Teritorijų, kuriose įgyvendintos kraštovaizdžio formavimo priemonės,  plotas, Ha </t>
  </si>
  <si>
    <t>P.S.338</t>
  </si>
  <si>
    <t xml:space="preserve">Išsaugoti, sutvarkyti ar atkurti įvairaus teritorinio lygmens kraštovaizdžio arealai </t>
  </si>
  <si>
    <t>P.N.094</t>
  </si>
  <si>
    <t>Rekultyvuotos atvirais kasiniais pažeistos žemės</t>
  </si>
  <si>
    <t>1.1.4.1.2</t>
  </si>
  <si>
    <t>R06-0019-380000-0043</t>
  </si>
  <si>
    <t>Gamtinio karkaso sprendinių koregavimas Akmenės rajono savivaldybės bendruosiuose planuose</t>
  </si>
  <si>
    <t>P.N.092</t>
  </si>
  <si>
    <t xml:space="preserve">Kraštovaizdžio ir (ar) gamtinio karkaso formavimo aspektais pakeisti ar pakoreguoti savivaldybių ar jų dalių bendrieji planai </t>
  </si>
  <si>
    <t>1.1.4.1.3</t>
  </si>
  <si>
    <t>Bešeimininkių apleistų pastatų likvidavimas Joniškio rajone</t>
  </si>
  <si>
    <t>P.N.093</t>
  </si>
  <si>
    <t>1.1.4.1.4</t>
  </si>
  <si>
    <t>R06-0019-380000-0044</t>
  </si>
  <si>
    <t>Kelmės dvaro ansamblio parko sutvarkymas ir pritaikymas visuomenės poreikiams</t>
  </si>
  <si>
    <t>1.1.4.1.5</t>
  </si>
  <si>
    <t>R06-0019-380000-0045</t>
  </si>
  <si>
    <t>Kraštovaizdžio būklės gerinimas Pakruojo rajono savivaldybės teritorijoje (I etapas)</t>
  </si>
  <si>
    <t>1.1.4.1.6</t>
  </si>
  <si>
    <t>R06-0019-380000-0046</t>
  </si>
  <si>
    <t>Kraštovaizdžio būklės gerinimas Pakruojo rajono savivaldybės teritorijoje (II etapas)</t>
  </si>
  <si>
    <t>1.1.4.1.7</t>
  </si>
  <si>
    <t>1.1.4.1.8</t>
  </si>
  <si>
    <t>1.1.4.1.9</t>
  </si>
  <si>
    <t>R06-0019-380000-0049</t>
  </si>
  <si>
    <t>Kraštovaizdžio formavimas ir ekologinės būklės gerinimas Radviliškio m. Eibariškių parko teritorijoje</t>
  </si>
  <si>
    <t>R.N.091</t>
  </si>
  <si>
    <t>1.1.4.1.10</t>
  </si>
  <si>
    <t>R06-0019-380000-0051</t>
  </si>
  <si>
    <t>Kraštovaizdžio būklės gerinimas Šiaulių mieste</t>
  </si>
  <si>
    <t>1.1.4.1.11</t>
  </si>
  <si>
    <t>R06-0019-380000-0052</t>
  </si>
  <si>
    <t>Šiaulių rajono vietovių kraštovaizdžio tvarkymas</t>
  </si>
  <si>
    <t>1.1.4.1.12</t>
  </si>
  <si>
    <t>R06-0019-380000-0053</t>
  </si>
  <si>
    <t>Šiaulių rajono vietovių kraštovaizdžio tvarkymas II etapas</t>
  </si>
  <si>
    <t>R06-0019-380000-0196</t>
  </si>
  <si>
    <t>Kelmės miesto Tūkstantmečio parko sutvarkymas</t>
  </si>
  <si>
    <t>R06-0019-380000-0197</t>
  </si>
  <si>
    <t>1.1.5.1.</t>
  </si>
  <si>
    <t>1.1.5.1.1</t>
  </si>
  <si>
    <t xml:space="preserve">UAB "Bigso" </t>
  </si>
  <si>
    <t>2021</t>
  </si>
  <si>
    <t>RSP.01</t>
  </si>
  <si>
    <t xml:space="preserve">Sukurtos darbo vietos </t>
  </si>
  <si>
    <t>1.1.5.1.2</t>
  </si>
  <si>
    <t xml:space="preserve">AB "Neaustinių medžiagų fabrikas" </t>
  </si>
  <si>
    <t>2022</t>
  </si>
  <si>
    <t>1.1.5.1.3</t>
  </si>
  <si>
    <t>Stasio Pakarklio įmonė</t>
  </si>
  <si>
    <t>2017</t>
  </si>
  <si>
    <t>1.1.5.1.4</t>
  </si>
  <si>
    <t>UAB "Sporto investicijos"</t>
  </si>
  <si>
    <t>2023</t>
  </si>
  <si>
    <t>1.1.5.1.5</t>
  </si>
  <si>
    <t>UAB Betono mozaika", UAB "Vilniaus aidai"</t>
  </si>
  <si>
    <t>2019</t>
  </si>
  <si>
    <t>1.1.5.1.6</t>
  </si>
  <si>
    <t>UAB "Putokšnis"</t>
  </si>
  <si>
    <t>1.1.5.1.7</t>
  </si>
  <si>
    <t>UAB "Vakarų medienos grupė"</t>
  </si>
  <si>
    <t>1.1.5.1.8</t>
  </si>
  <si>
    <t>UAB "Hampidjan Baltic"</t>
  </si>
  <si>
    <t>1.1.5.1.9</t>
  </si>
  <si>
    <t>UAB "Autogedas"</t>
  </si>
  <si>
    <t>Šiaulių rajono savivaldybė</t>
  </si>
  <si>
    <t>1.1.5.1.10</t>
  </si>
  <si>
    <t xml:space="preserve">UAB "Plenonis" </t>
  </si>
  <si>
    <t>1.2.1.1.</t>
  </si>
  <si>
    <t>Priemonė: Kompleksiškai atnaujinti savivaldybių centrų ir kitų miestų (nuo 6 iki 100 tūkst. gyventojų) viešąją infrastruktūrą</t>
  </si>
  <si>
    <t>1.2.1.1.1</t>
  </si>
  <si>
    <t>R06-9903-290000-0054</t>
  </si>
  <si>
    <t>Naujosios Akmenės Kultūros rūmų aplinkos (viešosios erdvės) sutvarkymas ir pritaikymas bendruomenės ir verslo poreikiams</t>
  </si>
  <si>
    <t>07.1.1-CPVA-R-903</t>
  </si>
  <si>
    <t>P.B.238</t>
  </si>
  <si>
    <t>Sukurtos arba atnaujintos atviros erdvės miestų vietovėse (kv. m)</t>
  </si>
  <si>
    <t>1.2.1.1.2</t>
  </si>
  <si>
    <t>R06-9903-300000-0055</t>
  </si>
  <si>
    <t xml:space="preserve">Kompleksinis Joniškio miesto daugiabučių gyvenamųjų namų kvartalų sutvarkymas </t>
  </si>
  <si>
    <t>1.2.1.1.3</t>
  </si>
  <si>
    <t>R06-9903-290000-0056</t>
  </si>
  <si>
    <t>Kelmės dvaro sodybos parterinės dalies sutvarkymas ir pritaikymas visuomenės poreikiams</t>
  </si>
  <si>
    <t>1.2.1.1.4</t>
  </si>
  <si>
    <t>R06-9905-290000-0057</t>
  </si>
  <si>
    <t>07.1.1-CPVA-R-905</t>
  </si>
  <si>
    <t>1.2.1.1.5</t>
  </si>
  <si>
    <t>R06-9905-290000-0058</t>
  </si>
  <si>
    <t>1.2.1.1.6</t>
  </si>
  <si>
    <t>R06-9905-290000-0059</t>
  </si>
  <si>
    <t xml:space="preserve">Pakruojo m. turgavietės sutvarkymas ir pritaikymas verslo poreikiams </t>
  </si>
  <si>
    <t>1.2.1.1.7</t>
  </si>
  <si>
    <t>1.2.1.1.8</t>
  </si>
  <si>
    <t>R06-9905-290000-0061</t>
  </si>
  <si>
    <t>Kuršėnų m. Lauryno Ivinskio aikštės sutvarkymas ir pritaikymas bendruomeniniams ir verslo poreikiams</t>
  </si>
  <si>
    <t>1.2.1.1.9</t>
  </si>
  <si>
    <t>R06-9905-290000-0062</t>
  </si>
  <si>
    <t>Pavenčių laisvalaikio zonos įkūrimas Kuršėnų mieste</t>
  </si>
  <si>
    <t>1.2.1.1.10</t>
  </si>
  <si>
    <t>R06-9905-290000-0063</t>
  </si>
  <si>
    <t>Ventos upės viešosios erdvės Kuršėnų mieste įrengimas ir pritaikymas bendruomeniniams ir verslo poreikiams</t>
  </si>
  <si>
    <t>1.2.1.1.11</t>
  </si>
  <si>
    <t>R06-9905-300000-0064</t>
  </si>
  <si>
    <t>Kompleksinis Kuršėnų miesto daugiabučių namų gyvenamųjų kvartalų sutvarkymas</t>
  </si>
  <si>
    <t>1.2.1.1.12</t>
  </si>
  <si>
    <t>R06-9905-300000-0065</t>
  </si>
  <si>
    <t>Kompleksinis Kuršėnų miesto daugiabučių namų gyvenamųjų kvartalų sutvarkymas (II etapas)</t>
  </si>
  <si>
    <t>1.2.1.1.13</t>
  </si>
  <si>
    <t>R06-9905-280000-0209</t>
  </si>
  <si>
    <t>Pakruojo m. Kruojos upės pakrančių ir miesto parko sutvarkymas</t>
  </si>
  <si>
    <t>R06-9905-340000-0210</t>
  </si>
  <si>
    <t>Buvusios Pakruojo m. spaustuvės pastato konversija</t>
  </si>
  <si>
    <t>P.B.239</t>
  </si>
  <si>
    <t>1.2.1.2.</t>
  </si>
  <si>
    <t>Priemonė: Kompleksiškai plėtoti ir atnaujinti su problemomis susiduriančių Šiaulių miesto dalių viešąją infrastruktūrą, didinant miesto investicinį patrauklumą bei prisidedant prie jo tarptautinio konkurencingumo didėjimo</t>
  </si>
  <si>
    <t>1.2.1.2.1</t>
  </si>
  <si>
    <t>R06-9904-290000-0066</t>
  </si>
  <si>
    <t xml:space="preserve"> 07.1.1-CPVA-R-904</t>
  </si>
  <si>
    <t>1.2.1.2.2</t>
  </si>
  <si>
    <t>R06-9904-290000-0067</t>
  </si>
  <si>
    <t>Talkšos ežero pakrantės plėtra</t>
  </si>
  <si>
    <t>1.2.1.2.3</t>
  </si>
  <si>
    <t>R06-9904-290000-0068</t>
  </si>
  <si>
    <t>Vilniaus gatvės pėsčiųjų bulvaro ir amfiteatro rekonstrukcija</t>
  </si>
  <si>
    <t>1.2.1.2.4</t>
  </si>
  <si>
    <t>R06-9904-290000-0069</t>
  </si>
  <si>
    <t>Aušros alėjos (nuo Žemaitės g. iki Varpo g.) viešųjų pastatų ir viešųjų erdvių prieigų rekonstrukcija</t>
  </si>
  <si>
    <t>1.2.1.2.5</t>
  </si>
  <si>
    <t>R06-9904-290000-0070</t>
  </si>
  <si>
    <t>P. Višinskio gatvės viešųjų erdvių pritaikymas jaunimo poreikiams</t>
  </si>
  <si>
    <t>1.2.1.2.6</t>
  </si>
  <si>
    <t>R06-9904-290000-0071</t>
  </si>
  <si>
    <t>Viešųjų erdvių ir gyvenamosios aplinkos gerinimas teritorijoje, besiribojančioje su Draugystės prospektu, Vytauto gatve, P. Višinskio gatve ir Dubijos gatve</t>
  </si>
  <si>
    <t>1.2.1.2.7</t>
  </si>
  <si>
    <t>R06-9904-290000-0072</t>
  </si>
  <si>
    <t>Šiaulių miesto Centrinio ir Didždvario parkų bei jų prieigų sutvarkymas</t>
  </si>
  <si>
    <t>1.2.1.2.8</t>
  </si>
  <si>
    <t>R06-9904-290000-0073</t>
  </si>
  <si>
    <t>"Saulės laikrodžio" aikštės kapitalinis remontas</t>
  </si>
  <si>
    <t>1.2.1.2.9</t>
  </si>
  <si>
    <t>R06-0021-370000-0074</t>
  </si>
  <si>
    <t>Aplinkos oro kokybės gerinimas Šiaulių mieste</t>
  </si>
  <si>
    <t>05.6.1-APVA-V-021</t>
  </si>
  <si>
    <t>P.S.339</t>
  </si>
  <si>
    <t>Įsigyti gatvių valymo įrenginiai</t>
  </si>
  <si>
    <t>P.N.097</t>
  </si>
  <si>
    <t>Parengti aplinkos oro kokybės valdymo priemonių planai</t>
  </si>
  <si>
    <t>P.N.098</t>
  </si>
  <si>
    <t>Įvykdytos visuomenės informavimo apie aplinkos oro kokybės gerinimą kampanijos</t>
  </si>
  <si>
    <t>1.2.2.1</t>
  </si>
  <si>
    <t>Priemonė: Remti kaimo atnaujinimą ir plėtrą taikant kaimo plėtros politikos priemones</t>
  </si>
  <si>
    <t>1.2.2.1.1</t>
  </si>
  <si>
    <t>R06-ZM07-320000-0075</t>
  </si>
  <si>
    <t>Sporto erdvės įrengimas Tytuvėnų apylinkių seniūnijos Budraičių kaime</t>
  </si>
  <si>
    <t>Žemės ūkio ministerija</t>
  </si>
  <si>
    <t>M07.7.2.</t>
  </si>
  <si>
    <t>KPP.01</t>
  </si>
  <si>
    <t>Veiksmų, kuriais remiamos investicijos  į mažos apimties infrastruktūrą, skaičius</t>
  </si>
  <si>
    <t>KPP.02</t>
  </si>
  <si>
    <t>Gyventojų, kurie naudojasi geresnėmis paslaugomis/ infrastruktūra, skaičius</t>
  </si>
  <si>
    <t>KPP.03</t>
  </si>
  <si>
    <t>Regioninio planavimo būdu įgyvendintų mažos apimties ifrastruktūros  projektų skaičius</t>
  </si>
  <si>
    <t>1.2.2.1.2</t>
  </si>
  <si>
    <t>R06-ZM07-282932-0076</t>
  </si>
  <si>
    <t>Viešosios infrastruktūros atnaujinimas Joniškio rajono kaimo vietovėse</t>
  </si>
  <si>
    <t>Joniškio rajono savivaldybės administracija</t>
  </si>
  <si>
    <t>1.2.2.1.3</t>
  </si>
  <si>
    <t>R06-ZM07-070000-0077</t>
  </si>
  <si>
    <t>Radviliškio rajono savivaldybės Prastavonių, Kunigiškių, Miežaičių, Arimaičių, Kaulinių ir Jonaitiškio kaimų geriamojo vandens gerinimo sistemų įrengimas</t>
  </si>
  <si>
    <t>Radviliškio  rajono savivaldybės administracija</t>
  </si>
  <si>
    <t>1.2.2.1.4</t>
  </si>
  <si>
    <t>R06-ZM07-340000-0078</t>
  </si>
  <si>
    <t>Viešosios infrastruktūros sutvarkymas Pakruojo rajono Dvariškių kaime</t>
  </si>
  <si>
    <t>1.2.2.1.5</t>
  </si>
  <si>
    <t>R06-ZM07-340000-0079</t>
  </si>
  <si>
    <t>Viešosios infrastruktūros sutvarkymas Pakruojo rajono Pamūšio kaime</t>
  </si>
  <si>
    <t>1.2.2.1.6</t>
  </si>
  <si>
    <t>R06-ZM07-340000-0080</t>
  </si>
  <si>
    <t>Viešosios infrastruktūros sutvarkymas Pakruojo rajono Žeimelio miestelyje</t>
  </si>
  <si>
    <t>1.2.2.1.7</t>
  </si>
  <si>
    <t>R06-ZM07-500000-0081</t>
  </si>
  <si>
    <t>Viešosios infrastruktūros įrengimas Naisių kaime</t>
  </si>
  <si>
    <t>Šiaulių rajono savivaldybės administracija</t>
  </si>
  <si>
    <t>1.2.2.1.8</t>
  </si>
  <si>
    <t>R06-ZM07-500000-0082</t>
  </si>
  <si>
    <t>Bendruomeninės infrastruktūros gerinimas Žalpių kaime</t>
  </si>
  <si>
    <t>1.2.2.1.9</t>
  </si>
  <si>
    <t>R06-ZM07-500000-0083</t>
  </si>
  <si>
    <t>Bendruomeninės infrastruktūros gerinimas Minupių kaime</t>
  </si>
  <si>
    <t>1.2.2.1.10</t>
  </si>
  <si>
    <t>R06-ZM07-500000-0084</t>
  </si>
  <si>
    <t>Akmenės seniūnijos akmenės II  kaimo viešosios infrastruktūros sutvarkymas</t>
  </si>
  <si>
    <t>1.2.2.1.11</t>
  </si>
  <si>
    <t>R06-ZM07-340000-0085</t>
  </si>
  <si>
    <t>Akmenės rajono savivaldybės Alkiškių kultūros namų pastato atnaujinimas (modernizavimas)</t>
  </si>
  <si>
    <t>Akmenės rajono savivaldybės kultūros centras</t>
  </si>
  <si>
    <t>1.2.2.1.12</t>
  </si>
  <si>
    <t>R06-ZM07-290000-0086</t>
  </si>
  <si>
    <t>Viešosios infrastruktūros įrengimas Varputėnų kaime</t>
  </si>
  <si>
    <t>1.2.2.1.13</t>
  </si>
  <si>
    <t>R06-ZM07-290000-0087</t>
  </si>
  <si>
    <t>Viešosios infrastruktūros įrengimas Sutkūnų kaime</t>
  </si>
  <si>
    <t>1.2.2.1.14</t>
  </si>
  <si>
    <t>R06-ZM07-070000-0088</t>
  </si>
  <si>
    <t>Paviršinio ir gruntinio vandens surinkimas ir nuleidimas nuo viešųjų kaimo teritorijų Joniškio rajono kaimo vietovėse</t>
  </si>
  <si>
    <t>1.2.2.1.15</t>
  </si>
  <si>
    <t>R06-ZM07-330000-0089</t>
  </si>
  <si>
    <t>Baisogalos seniūnijos Pakiršinio kaimo, Parko g. 6, pastato pritaikymas amatų veiklos plėtrai</t>
  </si>
  <si>
    <t>1.2.2.1.16</t>
  </si>
  <si>
    <t>R06-ZM07-070000-0090</t>
  </si>
  <si>
    <t>Kelmės apylinkių seniūnijos vandentvarkos infrastruktūros gerinimas</t>
  </si>
  <si>
    <t>1.2.2.1.17</t>
  </si>
  <si>
    <t>R06-ZM07-070000-0091</t>
  </si>
  <si>
    <t>Tytuvėnų apylinkių seniūnijos vandentvarkos infrastruktūros gerinimas</t>
  </si>
  <si>
    <t>1.2.2.1.18</t>
  </si>
  <si>
    <t>R06-ZM07-320000-0093</t>
  </si>
  <si>
    <t>Viešosios sporto infrastruktūros sutvarkymas Akmenės rajono Kivylių kaime</t>
  </si>
  <si>
    <t>1.2.2.1.19</t>
  </si>
  <si>
    <t>R06-ZM07-070000-0094</t>
  </si>
  <si>
    <t>UAB „Pakruojo vandentiekis“</t>
  </si>
  <si>
    <t>1.2.2.1.20</t>
  </si>
  <si>
    <t>R06-ZM07-070000-0095</t>
  </si>
  <si>
    <t>Draudelių kaimo vandentiekio tinklų rekonstrukcija ir vandens gerinimo įrenginių statyba</t>
  </si>
  <si>
    <t>1.2.2.1.21</t>
  </si>
  <si>
    <t>R06-ZM07-070000-0096</t>
  </si>
  <si>
    <t>Medikonių kaimo vandentiekio tinklų rekonstrukcija ir vandens gerinimo įrenginių statyba</t>
  </si>
  <si>
    <t>1.2.2.1.22</t>
  </si>
  <si>
    <t>R06-ZM07-500000-0097</t>
  </si>
  <si>
    <t>Apšvietimo inžinerinių tinklų atnaujinimas ir plėtra Joniškio rajono kaimo vietovėse</t>
  </si>
  <si>
    <t>1.2.2.1.23</t>
  </si>
  <si>
    <t>R06-ZM07-290000-0098</t>
  </si>
  <si>
    <t>Šaukoto miestelio centrinės aikštės kompleksinis sutvarkymas</t>
  </si>
  <si>
    <t>1.2.2.1.24</t>
  </si>
  <si>
    <t>R06-ZM07-060000-0099</t>
  </si>
  <si>
    <t>Rimšonių kaimo vandentiekio tinklų statyba</t>
  </si>
  <si>
    <t>1.2.2.1.25</t>
  </si>
  <si>
    <t>R06-ZM07-295000-0100</t>
  </si>
  <si>
    <t>Viešosios infrastruktūros įrengimas Gilvyčių kaime</t>
  </si>
  <si>
    <t>1.2.2.1.26</t>
  </si>
  <si>
    <t>R06-ZM07-295000-0101</t>
  </si>
  <si>
    <t>Viešosios infrastruktūros įrengimas Žeimių kaime</t>
  </si>
  <si>
    <t>1.2.2.1.27</t>
  </si>
  <si>
    <t>R06-ZM07-070000-0102</t>
  </si>
  <si>
    <t>Vietinių vandens tiekimo sistemų sukūrimas Saulučių ir Papelkių kaimuose</t>
  </si>
  <si>
    <t>1.2.2.1.28</t>
  </si>
  <si>
    <t>R06-ZM07-320000-0103</t>
  </si>
  <si>
    <t>Kruopių seniūnijos Kruopių miestelio viešosios sporto infrastruktūros sutvarkymas</t>
  </si>
  <si>
    <t>Akmenės  rajono Kruopių pagrindinė mokykla</t>
  </si>
  <si>
    <t>1.2.2.1.29</t>
  </si>
  <si>
    <t>R06-ZM07-070000-0104</t>
  </si>
  <si>
    <t>Vandens gerinimo, geležies šalinimo sistemų įrengimas Joniškio rajono kaimo vietovėse</t>
  </si>
  <si>
    <t>UAB „Joniškio vandenys“</t>
  </si>
  <si>
    <t>1.2.2.1.30</t>
  </si>
  <si>
    <t>R06-ZM07-340000-0105</t>
  </si>
  <si>
    <t>Žadžiūnų kaimo viešojo pastato ir jo aplinkos atnaujinimas ir pritaikymas vietos gyventojų poreikiams</t>
  </si>
  <si>
    <t>1.2.2.1.31</t>
  </si>
  <si>
    <t>R06-ZM07-340000-0106</t>
  </si>
  <si>
    <t>Raudėnų mokyklos-daugiafunkcio centro II korpuso pritaikymas vietos gyventojų poreikiams</t>
  </si>
  <si>
    <t>1.2.2.1.32</t>
  </si>
  <si>
    <t>R06-ZM07-320000-0164</t>
  </si>
  <si>
    <t>1.2.2.1.33</t>
  </si>
  <si>
    <t>R06-ZM07-320000-0165</t>
  </si>
  <si>
    <t>1.2.2.1.34</t>
  </si>
  <si>
    <t>R06-ZM07-320000-0166</t>
  </si>
  <si>
    <t>Radviliškio rajono Skėmių seniūnijos Pociūnėlių miestelio mokyklos lauko sporto aikštyno atnaujinimas</t>
  </si>
  <si>
    <t>1.2.2.1.35</t>
  </si>
  <si>
    <t>R06-ZM07-320000-0167</t>
  </si>
  <si>
    <t>Radviliškio rajono Aukštelkų seniūnijos Aukštelkų mokyklos lauko sporto aikštyno atnaujinimas</t>
  </si>
  <si>
    <t>1.2.2.2</t>
  </si>
  <si>
    <t>Priemonė: Kompleksiškai atnaujinti 1-6 tūkst. gyventojų turinčių miestų (išskyrus savivaldybių centrus), miestelių ir kaimų bendruomeninę ir viešąją infrastruktūrą</t>
  </si>
  <si>
    <t>1.2.2.2.1</t>
  </si>
  <si>
    <t>R06-9908-290000-0107</t>
  </si>
  <si>
    <t>Kompleksiškas Ventos miesto bendruomeninės ir viešosios infrastruktūros atnaujinimas</t>
  </si>
  <si>
    <t>08.2.1-CPVA-R-908</t>
  </si>
  <si>
    <t>P.S.364</t>
  </si>
  <si>
    <t>Naujos atviros erdvės vietovėse nuo 1 iki 6 tūkst. gyventojų (išskyrus savivaldybių centrus) (kv. m)</t>
  </si>
  <si>
    <t>1.2.2.2.2</t>
  </si>
  <si>
    <t>R06-9908-290000-0108</t>
  </si>
  <si>
    <t>Kompleksiškas Akmenės miesto ir Papilės miestelio bendruomeninės ir viešosios infrastruktūros atnaujinimas</t>
  </si>
  <si>
    <t>1.2.2.2.3</t>
  </si>
  <si>
    <t>R06-9908-500000-0109</t>
  </si>
  <si>
    <t>Tytuvėnų miesto viešųjų erdvių sutvarkymas ir pritaikymas visuomenės poreikiams</t>
  </si>
  <si>
    <t>1.2.2.2.4</t>
  </si>
  <si>
    <t>R06-9908-290000-0110</t>
  </si>
  <si>
    <t>Linkuvos m. kompleksiškas atnaujinimas ir plėtra</t>
  </si>
  <si>
    <t>P.S.365</t>
  </si>
  <si>
    <t>Atnaujinti ir (ar) pritaikyti naujai paskirčiai pastatai ir statiniai kaimo vietovėse (kv. m)</t>
  </si>
  <si>
    <t>1.2.2.2.5</t>
  </si>
  <si>
    <t>1.2.2.2.6</t>
  </si>
  <si>
    <t>R06-9908-290000-0112</t>
  </si>
  <si>
    <t>Radviliškio rajono Šeduvos miesto viešųjų erdvių sutvarkymas</t>
  </si>
  <si>
    <t>1.2.2.2.7</t>
  </si>
  <si>
    <t>R06-9908-290000-0113</t>
  </si>
  <si>
    <t>Radviliškio rajono savivaldybės Baisogalos mstl. infrastruktūros kompleksinis sutvarkymas</t>
  </si>
  <si>
    <t>1.2.2.2.8</t>
  </si>
  <si>
    <t>R06-9908-293200-0114</t>
  </si>
  <si>
    <t>Gruzdžių miestelio bendruomeninės ir viešosios infrastruktūros kompleksiškas atnaujinimas</t>
  </si>
  <si>
    <t xml:space="preserve">08.2.1-CPVA-R-908 </t>
  </si>
  <si>
    <t>1.2.2.2.9</t>
  </si>
  <si>
    <t>R06-9908-293200-0115</t>
  </si>
  <si>
    <t>Kairių miestelio bendruomeninės ir viešosios infrastruktūros kompleksiškas atnaujinimas</t>
  </si>
  <si>
    <t>R06-9908-293200-0116</t>
  </si>
  <si>
    <t>Meškuičių miestelio bendruomeninės ir viešosios infrastruktūros kompleksiškas atnaujinimas</t>
  </si>
  <si>
    <t>2.1.1.1</t>
  </si>
  <si>
    <t>Priemonė: Modernizuoti švietimo ir ikimokyklinio ugdymo įstaigų infrastruktūrą, mokymosi ir ugdymo aplinkas, pritaikyti ugdymo ir mokymo priemones atsižvelgus į atnaujinamų mokymo ir ugdymo programų reikalavimus</t>
  </si>
  <si>
    <t>2.1.1.1.1</t>
  </si>
  <si>
    <t>R06-7705-230000-0117</t>
  </si>
  <si>
    <t>Naujosios Akmenės lopšelio-darželio "Atžalynas" patalpų modernizavimas</t>
  </si>
  <si>
    <t>Švietimo ir mokslo ministerija</t>
  </si>
  <si>
    <t>09.1.3-CPVA-R-705</t>
  </si>
  <si>
    <t>P.N.743</t>
  </si>
  <si>
    <t>Pagal veiksmų programą ERPF lėšomis atnaujintos ikimokyklinio ir/ar priešmokyklinio  ugdymo grupės (skaičius)</t>
  </si>
  <si>
    <t>P.N.717</t>
  </si>
  <si>
    <t xml:space="preserve">Pagal veiksmų programą ERPF lėšomis atnaujintos ikimokyklinio  ir priešmokyklinio ugdymo mokyklos </t>
  </si>
  <si>
    <t>P.B.235</t>
  </si>
  <si>
    <t>Investicijas gavusios vaikų priežiūros arba švietimo infrastruktūros pajėgumas</t>
  </si>
  <si>
    <t>P.S.380</t>
  </si>
  <si>
    <t>Pagal veiksmų programą ERPF lėšomis sukurtos naujos ikimokyklinio ir priešmokyklinio ugdymo vietos</t>
  </si>
  <si>
    <t>2.1.1.1.2</t>
  </si>
  <si>
    <t>R06-7724-220000-0118</t>
  </si>
  <si>
    <t>Akmenės rajono savivaldybės bendrojo ugdymo įstaigų modernizavimas</t>
  </si>
  <si>
    <t>09.1.3-CPVA-R-724</t>
  </si>
  <si>
    <t>P.N.722</t>
  </si>
  <si>
    <t>Pagal veiksmų programą ERPF lėšomis atnaujintos bendrojo ugdymo mokyklos</t>
  </si>
  <si>
    <t xml:space="preserve">P.B.235 </t>
  </si>
  <si>
    <t>2.1.1.1.3</t>
  </si>
  <si>
    <t>R06-7705-230000-0119</t>
  </si>
  <si>
    <t>Joniškio vaikų lopšelio-darželio "Ąžuoliukas" modernizavimas</t>
  </si>
  <si>
    <t xml:space="preserve">09.1.3-CPVA-R-705 </t>
  </si>
  <si>
    <t>2.1.1.1.4</t>
  </si>
  <si>
    <t>R06-7724-220000-0120</t>
  </si>
  <si>
    <t>Joniškio Aušros gimnazijos modernizavimas</t>
  </si>
  <si>
    <t>2.1.1.1.5</t>
  </si>
  <si>
    <t>R06-7705-230000-0121</t>
  </si>
  <si>
    <t xml:space="preserve">Kelmės lopšelio-darželio "Ąžuoliukas" modernizacija </t>
  </si>
  <si>
    <t>2.1.1.1.6</t>
  </si>
  <si>
    <t>R06-7724-220000-0122</t>
  </si>
  <si>
    <t>Kelmės rajono bendrojo ugdymo įstaigų modernizavimas ir įrangos įsigijimas</t>
  </si>
  <si>
    <t>2.1.1.1.7</t>
  </si>
  <si>
    <t>2.1.1.1.8</t>
  </si>
  <si>
    <t>R06-7724-220000-0124</t>
  </si>
  <si>
    <t>Bendrojo lavinimo ugdymo įstaigų, mokymosi ir ugdymo aplinkų atnaujinimas ir plėtra Pakruojo rajono savivaldybės teritorijoje</t>
  </si>
  <si>
    <t>2.1.1.1.9</t>
  </si>
  <si>
    <t>2.1.1.1.10</t>
  </si>
  <si>
    <t>R06-7705-230000-0126</t>
  </si>
  <si>
    <t>Radviliškio lopšelio-darželio „Žvaigždutė“ vaikų ugdymo grupių infrastruktūros modernizavimas ir aprūpinimas priemonėmis</t>
  </si>
  <si>
    <t>2.1.1.1.11</t>
  </si>
  <si>
    <t>R06-7724-220000-0127</t>
  </si>
  <si>
    <t>Komfortiškų ir funkcionalių edukacinių erdvių įrengimas Radviliškio Lizdeikos gimnazijoje</t>
  </si>
  <si>
    <t>2.1.1.1.12</t>
  </si>
  <si>
    <t>R06-7705-230000-0128</t>
  </si>
  <si>
    <t>Lopšelio-darželio "Kregždutė" modernizavimas</t>
  </si>
  <si>
    <t>2.1.1.1.13</t>
  </si>
  <si>
    <t>R06-7724-220000-0129</t>
  </si>
  <si>
    <t>Šiaulių Didždvario gimnazijos ir Šiaulių "Juventos" progimnazijos ugdymo aplinkos modernizavimas</t>
  </si>
  <si>
    <t>R06-7705-230000-0130</t>
  </si>
  <si>
    <t>Šiaulių r. Ginkūnų lopšelio-darželio plėtra</t>
  </si>
  <si>
    <t>R06-7724-220000-0131</t>
  </si>
  <si>
    <t>Šiaulių r. Kuršėnų Pavenčių mokyklos-daugiafunkcio centro modernizavimas</t>
  </si>
  <si>
    <t>2.1.1.2</t>
  </si>
  <si>
    <t>Priemonė: Plėtoti vaikų ir jaunimo neformalaus ugdymosi galimybes</t>
  </si>
  <si>
    <t>2.1.1.2.1</t>
  </si>
  <si>
    <t>R06-7725-240000-0132</t>
  </si>
  <si>
    <t>Vaikų ir jaunimo neformalaus ugdymo galimybių plėtojimas Akmenės rajono savivaldybėje</t>
  </si>
  <si>
    <t>09.1.3-CPVA-R-725</t>
  </si>
  <si>
    <t>P.N.723</t>
  </si>
  <si>
    <t>Pagal veiksmų programą ERPF lėšomis atnaujintos neformaliojo ugdymo įstaigos</t>
  </si>
  <si>
    <t>2.1.1.2.2</t>
  </si>
  <si>
    <t>R06-7725-240000-0133</t>
  </si>
  <si>
    <t>Joniškio Algimanto Raudonikio meno mokyklos atnaujinimas</t>
  </si>
  <si>
    <t>2.1.1.2.3</t>
  </si>
  <si>
    <t>R06-7725-240000-0134</t>
  </si>
  <si>
    <t>Kelmės Algirdo Lipeikos menų mokyklos Choreografijos skyriaus modernizavimas</t>
  </si>
  <si>
    <t>2.1.1.2.4</t>
  </si>
  <si>
    <t>R06-7725-240000-0135</t>
  </si>
  <si>
    <t>2.1.1.2.5</t>
  </si>
  <si>
    <t>2.1.1.2.6</t>
  </si>
  <si>
    <t>R06-7725-240000-0137</t>
  </si>
  <si>
    <t xml:space="preserve">Radviliškio muzikos mokyklos pastato patalpų pritaikymas neformaliojo švietimo infrastruktūros plėtrai </t>
  </si>
  <si>
    <t>2.1.1.2.7</t>
  </si>
  <si>
    <t>R06-7725-240000-0138</t>
  </si>
  <si>
    <t>R06-7725-240000-0139</t>
  </si>
  <si>
    <t>Pastato, esančio Daugėlių g. 90B Kuršėnai, modernizavimas, pritaikant sporto, laisvalaikio ir bendruomenės poreikiams</t>
  </si>
  <si>
    <t>2.2.1.1</t>
  </si>
  <si>
    <t>Priemonė: Teikti paramą iniciatyvoms, siekiančioms prižiūrėti, aktualizuoti ir propaguoti lokalinius kultūrinės atminties, paveldo objektus</t>
  </si>
  <si>
    <t>2.2.1.1.1</t>
  </si>
  <si>
    <t>R06-3302-440000-0140</t>
  </si>
  <si>
    <t>Pakruojo gaisrinės pastato (unikalus kodas 30734) tvarkyba ir pritaikymas viešosioms ir kultūros reikmėms</t>
  </si>
  <si>
    <t>Kultūros ministerija</t>
  </si>
  <si>
    <t>05.4.1-CPVA-R-302</t>
  </si>
  <si>
    <t>P.S.335</t>
  </si>
  <si>
    <t>Sutvarkyti, įrengti ir pritaikyti lankymui kultūros paveldo objektai ir teritorijos (skaičius)</t>
  </si>
  <si>
    <t>P.B.209</t>
  </si>
  <si>
    <t>Numatomo apsilankymų remiamuose kultūros ir gamtos paveldo objektuose bei turistų traukos vietose skaičiaus padidėjimas (apsilankymai per metus)</t>
  </si>
  <si>
    <t>2.2.1.1.2</t>
  </si>
  <si>
    <t>2.2.1.1.3</t>
  </si>
  <si>
    <t>R06-3302-440000-0142</t>
  </si>
  <si>
    <t>Muziejinės ir edukacinės veiklos plėtra Burbiškio dvaro sodyboje atliekant tvarkybos ir atkūrimo darbus</t>
  </si>
  <si>
    <t xml:space="preserve"> 05.4.1-CPVA-R-302</t>
  </si>
  <si>
    <t>R06-3302-440000-0143</t>
  </si>
  <si>
    <t>Kuršėnų dvaro sodybos (unikalus kodas 16057) tvarkybos darbai ir pritaikymas kultūros ir verslo poreikiams (I-as etapas)</t>
  </si>
  <si>
    <t>2.3.1.1</t>
  </si>
  <si>
    <t>Priemonė: Didinti būsto prieinamumą pažeidžiamoms gyventojų grupėms; pritaikyti jį neįgaliesiems bei pagyvenusiems žmonėms</t>
  </si>
  <si>
    <t>2.3.1.1.1</t>
  </si>
  <si>
    <t>R06-4408-260000-0144</t>
  </si>
  <si>
    <t>Didinti būsto prieinamumą pažeidžiamoms gyventojų grupėms Akmenės rajono savivaldybėje</t>
  </si>
  <si>
    <t>Socialinės apsaugos ir darbo ministerija</t>
  </si>
  <si>
    <t>08.1.2-CPVA-R-408</t>
  </si>
  <si>
    <t>P.S.362</t>
  </si>
  <si>
    <t xml:space="preserve">Naujai įrengtų ar įsigytų socialinių būstų skaičius </t>
  </si>
  <si>
    <t>2.3.1.1.2</t>
  </si>
  <si>
    <t>R06-4408-250000-0145</t>
  </si>
  <si>
    <t>2.3.1.1.3</t>
  </si>
  <si>
    <t>R06-4408-250000-0146</t>
  </si>
  <si>
    <t>Socialinio būsto plėtra Kelmėje</t>
  </si>
  <si>
    <t>2.3.1.1.4</t>
  </si>
  <si>
    <t>R06-4408-260000-0147</t>
  </si>
  <si>
    <t>Socialinio būsto fondo plėtra Pakruojo rajono savivaldybės teritorijoje</t>
  </si>
  <si>
    <t>2.3.1.1.5</t>
  </si>
  <si>
    <t>R06-4408-250000-0148</t>
  </si>
  <si>
    <t>Socialinio būsto fondo išplėtimas Radviliškio rajono pažeidžiamiausioms gyventojų grupėms</t>
  </si>
  <si>
    <t>2.3.1.1.6</t>
  </si>
  <si>
    <t>R06-4408-260000-0149</t>
  </si>
  <si>
    <t>Socialinio būsto fondo plėtra Šiaulių miesto savivaldybėje</t>
  </si>
  <si>
    <t>2.3.1.1.7</t>
  </si>
  <si>
    <t>R06-4408-260000-0150</t>
  </si>
  <si>
    <t>Socialinio būsto fondo plėtra Šiaulių rajone</t>
  </si>
  <si>
    <t>2.3.1.2</t>
  </si>
  <si>
    <t>Priemonė: Plėtoti ir modernizuoti socialinių ir kompleksinių paslaugų (socialinių, sveikatos ir kt.) infrastruktūrą</t>
  </si>
  <si>
    <t>2.3.1.2.1</t>
  </si>
  <si>
    <t>R06-4407-270000-0151</t>
  </si>
  <si>
    <t>Socialinių paslaugų infrastruktūros plėtra Akmenės rajono savivaldybėje</t>
  </si>
  <si>
    <t>Akmenės rajono socialinių paslaugų namai</t>
  </si>
  <si>
    <t>08.1.1-CPVA-R-407</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</si>
  <si>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</si>
  <si>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</si>
  <si>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</si>
  <si>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</si>
  <si>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</si>
  <si>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</si>
  <si>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2.3.1.2.2</t>
  </si>
  <si>
    <t>R06-4407-270000-0152</t>
  </si>
  <si>
    <t>Savarankiško gyvenimo namų įkūrimas Joniškio r. Plikiškių mokykloje-daugiafunkciame centre</t>
  </si>
  <si>
    <t>2.3.1.2.3</t>
  </si>
  <si>
    <t>R06-4407-270000-0153</t>
  </si>
  <si>
    <t>Liolių socialinės globos namų infrastruktūros plėtra</t>
  </si>
  <si>
    <t xml:space="preserve">Investicijas gavusiose įstaigose esančios vietos socialinių paslaugų gavėjas </t>
  </si>
  <si>
    <t>2.3.1.2.4</t>
  </si>
  <si>
    <t>R06-4407-270000-0154</t>
  </si>
  <si>
    <t>Linkuvos socialinių paslaugų centro infrastruktūros atnaujinimas ir paslaugų plėtra</t>
  </si>
  <si>
    <t>2.3.1.2.5</t>
  </si>
  <si>
    <t>2.3.1.2.6</t>
  </si>
  <si>
    <t>R06-4407-270000-0156</t>
  </si>
  <si>
    <t>Socialinių paslaugų plėtra Radviliškio rajono savivaldybėje</t>
  </si>
  <si>
    <t>2.3.1.2.7</t>
  </si>
  <si>
    <t>R06-4407-270000-0157</t>
  </si>
  <si>
    <t>Dienos socialinės globos centro "Goda" esamo pastato Žalgirio g. 3 atnaujinimas</t>
  </si>
  <si>
    <t>R06-4407-270000-0158</t>
  </si>
  <si>
    <t xml:space="preserve">Socialinių paslaugų infrastruktūros plėtra Šiaulių rajone </t>
  </si>
  <si>
    <t>2.3.1.3</t>
  </si>
  <si>
    <t>Priemonė: Optimizuoti ir modernizuoti kultūros įstaigų (kultūros centrų, muziejų, viešųjų bibliotekų ir kt.) fizinę ir informacinę infrastruktūrą ir gerinti kultūros darbuotojų kvalifikaciją</t>
  </si>
  <si>
    <t>2.3.1.3.1</t>
  </si>
  <si>
    <t>R06-3305-330000-0159</t>
  </si>
  <si>
    <t>Pastato Naujojoje Akmenėje, V. Kudirkos g. 9, rekonstravimas - pritaikymas Akmenės rajono savivaldybės viešosios bibliotekos reikmėms</t>
  </si>
  <si>
    <t>07.1.1-CPVA-R-305</t>
  </si>
  <si>
    <t>P.N.304</t>
  </si>
  <si>
    <t>Modernizuoti kultūros infrastruktūros objektai (skaičius)</t>
  </si>
  <si>
    <t>2.3.1.3.2</t>
  </si>
  <si>
    <t>R06-3305-330000-0160</t>
  </si>
  <si>
    <t>Joniškio kultūros centro modernizavimas</t>
  </si>
  <si>
    <t>2.3.1.3.3</t>
  </si>
  <si>
    <t>R06-3305-330000-0161</t>
  </si>
  <si>
    <t>Kelmės kultūros centro pastato, Vytauto Didžiojo g. 73, Kelmė, modernizavimas</t>
  </si>
  <si>
    <t>Kelmės kultūros centras</t>
  </si>
  <si>
    <t>2.3.1.3.4</t>
  </si>
  <si>
    <t>R06-3305-330000-0162</t>
  </si>
  <si>
    <t>Šiaulių kultūros centro aktualizavimas</t>
  </si>
  <si>
    <t>2.3.1.3.5</t>
  </si>
  <si>
    <t>R06-3304-330000-0163</t>
  </si>
  <si>
    <t>Šiaulių "Aušros" muziejaus Edukacijos centro pastato rekonstrukcija</t>
  </si>
  <si>
    <t>Šiaulių "Aušros" muziejus</t>
  </si>
  <si>
    <t>07.1.1-CPVA-V-304</t>
  </si>
  <si>
    <t>2.3.2.1</t>
  </si>
  <si>
    <t>Priemonė: Išsaugoti ir stiprinti gyventojų sveikatą, vykdyti ligų prevenciją</t>
  </si>
  <si>
    <t>2.3.2.1.1</t>
  </si>
  <si>
    <t>R06-6630-473200-0169</t>
  </si>
  <si>
    <t>Akmenės rajono savivaldybės gyventojų sveikatos saugojimas ir stiprinimas, ligų prevencija</t>
  </si>
  <si>
    <t>Akmenės rajono savivaldybės visuomenės sveikatos biuras</t>
  </si>
  <si>
    <t>Sveikatos apsaugos ministerija</t>
  </si>
  <si>
    <t>08.4.2-ESFA-R-630</t>
  </si>
  <si>
    <t>P.S.372</t>
  </si>
  <si>
    <t>Tikslinių grupių asmenys, kurie dalyvavo informavimo, švietimo ir mokymo renginiuose bei sveikatos raštingumą didinančiose veiklose</t>
  </si>
  <si>
    <t>P.N.671</t>
  </si>
  <si>
    <t>Modernizuoti savivaldybių  visuomenės sveikatos biurai</t>
  </si>
  <si>
    <t>2.3.2.1.2</t>
  </si>
  <si>
    <t>R06-6630-470000-0170</t>
  </si>
  <si>
    <t>Joniškio rajono gyventojų sveikatos stiprinimas ir ligų prevencijos vykdymas</t>
  </si>
  <si>
    <t>Joniškio rajono savivaldybės visuomenės sveikatos biuras</t>
  </si>
  <si>
    <t>2.3.2.1.3</t>
  </si>
  <si>
    <t>R06-6630-470000-0171</t>
  </si>
  <si>
    <t>Gyventojų sveikatos stiprinimas</t>
  </si>
  <si>
    <t>Kelmės rajono savivaldybės visuomenės sveikatos biuras</t>
  </si>
  <si>
    <t>2.3.2.1.4</t>
  </si>
  <si>
    <t>R06-6630-473200-0172</t>
  </si>
  <si>
    <t>Sveikos gyvensenos skatinimas Pakruojo rajone</t>
  </si>
  <si>
    <t>Pakruojo rajono savivaldybės 
visuomenės sveikatos biuras</t>
  </si>
  <si>
    <t>2.3.2.1.5</t>
  </si>
  <si>
    <t>R06-6630-470000-0173</t>
  </si>
  <si>
    <t>Sveikos gyvensenos skatinimas Radviliškio rajone</t>
  </si>
  <si>
    <t>Radviliškio rajono visuomenės sveikatos biuras</t>
  </si>
  <si>
    <t>2.3.2.1.6</t>
  </si>
  <si>
    <t>R06-6630-470000-0174</t>
  </si>
  <si>
    <t>Sveikos gyvensenos skatinimas Šiaulių mieste</t>
  </si>
  <si>
    <t>Šiaulių miesto savivaldybės Visuomenės sveikatos biuras</t>
  </si>
  <si>
    <t>2.3.2.1.7</t>
  </si>
  <si>
    <t>R06-6630-470000-0175</t>
  </si>
  <si>
    <t>Sveikos gyvensenos skatinimas Šiaulių rajone</t>
  </si>
  <si>
    <t>Šiaulių rajono savivaldybės visuomenės sveikatos biuras</t>
  </si>
  <si>
    <t>2.3.2.2.</t>
  </si>
  <si>
    <t>Priemonė: Gerinti sveikatos priežiūros paslaugų kokybę ir prieinamumą</t>
  </si>
  <si>
    <t>2.3.2.2.1</t>
  </si>
  <si>
    <t>R06-6609-320000-0176</t>
  </si>
  <si>
    <t>Pirminės sveikatos priežiūros paslaugų kokybės ir prieinamumo gerinimas tikslinėms gyventojų grupėms</t>
  </si>
  <si>
    <t>08.1.3-CPVA-R-609</t>
  </si>
  <si>
    <t>P.S.363</t>
  </si>
  <si>
    <t>Viešąsias sveikatos priežiūros paslaugas teikiančios įstaigos, kuriose pagerinta paslaugų teikimo infrastruktūra, skaičius</t>
  </si>
  <si>
    <t>P.B.236</t>
  </si>
  <si>
    <t>Gyventojai, turintys galimybę pasinaudoti pagerintomis sveikatos priežiūros paslaugomis</t>
  </si>
  <si>
    <t>2.3.2.2.2</t>
  </si>
  <si>
    <t>R06-6609-324700-0177</t>
  </si>
  <si>
    <t>Pirminės sveikatos priežiūros paslaugų kokybės gerinimas ir prieinamumo didinimas tikslinėms asmenų grupėms  Joniškio rajono savivaldybėje</t>
  </si>
  <si>
    <t>2.3.2.2.3</t>
  </si>
  <si>
    <t>R06-6609-324700-0178</t>
  </si>
  <si>
    <t>Pirminės sveikatos priežiūros paslaugų kokybės gerinimas ir prieinamumo didinimas Kelmės rajone</t>
  </si>
  <si>
    <t>2.3.2.2.4</t>
  </si>
  <si>
    <t>R06-6609-324700-0179</t>
  </si>
  <si>
    <t>Pakruojo rajono pirminės sveikatos priežiūros centro teikiamų sveikatos priežiūros paslaugų kokybės ir prieinamumo gerinimas tikslinėms asmenų grupėms</t>
  </si>
  <si>
    <t>VšĮ Pakruojo rajono pirminės sveikatos priežiūros centras</t>
  </si>
  <si>
    <t>2.3.2.2.5</t>
  </si>
  <si>
    <t>R06-6609-324700-0180</t>
  </si>
  <si>
    <t>Pirminės asmens sveikatos priežiūros veiklos efektyvumo didinimas Radviliškio rajone</t>
  </si>
  <si>
    <t>2.3.2.2.6</t>
  </si>
  <si>
    <t>R06-6609-324700-0181</t>
  </si>
  <si>
    <t>Pirminės asmens sveikatos priežiūros veiklos efektyvumo didinimas Šiaulių mieste</t>
  </si>
  <si>
    <t>2.3.2.2.7</t>
  </si>
  <si>
    <t>R06-6609-324700-0182</t>
  </si>
  <si>
    <t>Pirminės sveikatos priežiūros paslaugų kokybės gerinimas ir prieinamumo didinimas tikslinių grupių gyventojams Šiaulių rajone</t>
  </si>
  <si>
    <t>VšĮ Šiaulių rajono pirminės sveikatos priežiūros centras</t>
  </si>
  <si>
    <t>2.3.2.2.8</t>
  </si>
  <si>
    <t>R06-6615-470000-0183</t>
  </si>
  <si>
    <t>Paramos priemonių, gerinančių ambulatorinių sveikatos priežiūros paslaugų prieinamumą tuberkulioze sergantiems pacientams, įgyvendinimas Akmenės rajono savivaldybėje</t>
  </si>
  <si>
    <t>VšĮ Akmenės rajono pirminės sveikatos priežiūros centras</t>
  </si>
  <si>
    <t>08.4.2-ESFA-R-615</t>
  </si>
  <si>
    <t>P.N.604</t>
  </si>
  <si>
    <t>Tuberkulioze sergantys pacientai, kuriems buvo suteiktos socialinės paramos priemonės (maisto talonų dalijimas) tuberkuliozės ambulatorinio gydymo metu</t>
  </si>
  <si>
    <t>2.3.2.2.9</t>
  </si>
  <si>
    <t>R06-6615-470000-0184</t>
  </si>
  <si>
    <t>Paramos priemonių, gerinančių ambulatorinių sveikatos priežiūros paslaugų prieinamumą tuberkulioze sergantiems pacientams, įgyvendinimas Joniškio rajone</t>
  </si>
  <si>
    <t>Viešoji įstaiga Joniškio pirminės sveikatos priežiūros centras</t>
  </si>
  <si>
    <t>2.3.2.2.10</t>
  </si>
  <si>
    <t>R06-6615-470000-0185</t>
  </si>
  <si>
    <t>Ambulatorinių sveikatos priežiūros paslaugų prieinamumo tuberkulioze sergantiems pacientams gerinimas Kelmės rajone</t>
  </si>
  <si>
    <t>VšĮ Kelmės rajono  pirminės sveikatos priežiūros centras</t>
  </si>
  <si>
    <t>2.3.2.2.11</t>
  </si>
  <si>
    <t>R06-6615-470000-0186</t>
  </si>
  <si>
    <t>Socialinės paramos priemonių, gerinančių ambulatorinių sveikatos priežiūros paslaugų prieinamumą tuberkulioze sergantiems pacientams, įgyvendinimas Pakruojo rajone</t>
  </si>
  <si>
    <t>2.3.2.2.12</t>
  </si>
  <si>
    <t>R06-6615-470000-0187</t>
  </si>
  <si>
    <t>Socialinės paramos priemonių, gerinančių ambulatorinių sveikatos priežiūros paslaugų prieinamumą tuberkulioze sergantiems pacientams, įgyvendinimas Radviliškio rajone</t>
  </si>
  <si>
    <t>2.3.2.2.13</t>
  </si>
  <si>
    <t>R06-6615-470000-0188</t>
  </si>
  <si>
    <t>Paramos priemonių tuberkulioze sergantiems asmenims įgyvendinimas Šiaulių mieste</t>
  </si>
  <si>
    <t>2.3.2.2.14</t>
  </si>
  <si>
    <t>R06-6615-470000-0189</t>
  </si>
  <si>
    <t>Paramos priemonių, gerinančių ambulatorinių sveikatos priežiūros paslaugų prieinamumą Šiaulių rajone įgyvendinimas</t>
  </si>
  <si>
    <t>2.3.2.2.15</t>
  </si>
  <si>
    <t>R06-6609-324700-0198</t>
  </si>
  <si>
    <t>UAB Saulenė teikiamų pirminės asmens sveikatos priežiūros paslaugų kokybės ir prieinamumo gerinimas</t>
  </si>
  <si>
    <t>UAB Saulenė</t>
  </si>
  <si>
    <t>2.3.2.2.16</t>
  </si>
  <si>
    <t>R06-6609-324700-0199</t>
  </si>
  <si>
    <t>IĮ V. Neverauskienės klinika-vaistinė teikiamų pirminės asmens sveikatos priežiūros paslaugų kokybės ir prieinamumo gerinimas</t>
  </si>
  <si>
    <t>IĮ V. Neverauskienės klinika-vaistinė</t>
  </si>
  <si>
    <t>2.3.2.2.17</t>
  </si>
  <si>
    <t>R06-6609-324700-0200</t>
  </si>
  <si>
    <t>Pirminės sveikatos priežiūros paslaugų kokybės ir prieinamumo gerinimas tikslinėms gyventojų grupėms Pakruojo rajono savivaldybėje</t>
  </si>
  <si>
    <t>UAB „Medicus LT"</t>
  </si>
  <si>
    <t xml:space="preserve">Pakruojo rajono savivaldybė </t>
  </si>
  <si>
    <t>2.3.2.2.18</t>
  </si>
  <si>
    <t>R06-6609-324700-0201</t>
  </si>
  <si>
    <t>Pirminės asmens sveikatos priežiūros veiklos efektyvumo didinimas UAB „Pirmoji viltis“</t>
  </si>
  <si>
    <t>UAB „Pirmoji viltis"</t>
  </si>
  <si>
    <t>Gyventojai, turintys galimybę pasinaudoti pagerintomis sveikatos priežiūros paslaugomisaslaugomis</t>
  </si>
  <si>
    <t>2.3.2.2.19</t>
  </si>
  <si>
    <t>R06-6609-324700-0202</t>
  </si>
  <si>
    <t>Pirminės asmens sveikatos priežiūros veiklos efektyvumo didinimas UAB „Alsavita“</t>
  </si>
  <si>
    <t>UAB „Alsavita"</t>
  </si>
  <si>
    <t>2.3.2.2.20</t>
  </si>
  <si>
    <t>R06-6609-324700-0203</t>
  </si>
  <si>
    <t>Lieporių šeimos gydytojų centro pirminės asmens sveikatos priežiūros veiklos efektyvumo didinimas</t>
  </si>
  <si>
    <t>UAB „Lieporių šeimos gydytojų centras"</t>
  </si>
  <si>
    <t>2.3.2.2.21</t>
  </si>
  <si>
    <t>R06-6609-324700-0204</t>
  </si>
  <si>
    <t>Pirminės asmens sveikatos priežiūros veiklos efektyvumo didinimas „Senojo bokšto" klinikoje</t>
  </si>
  <si>
    <t>UAB „Senojo bokšto" klinika</t>
  </si>
  <si>
    <t>2.3.2.2.22</t>
  </si>
  <si>
    <t>R06-6609-324700-0205</t>
  </si>
  <si>
    <t>Varpo šeimos klinikos teikiamų asmens sveikatos priežiūros paslaugų kokybės ir prieinamumo gerinimas</t>
  </si>
  <si>
    <t>UAB „Varpo šeimos klinika"</t>
  </si>
  <si>
    <t>2.3.2.2.23</t>
  </si>
  <si>
    <t>R06-6609-324700-0206</t>
  </si>
  <si>
    <t>Pirminės asmens sveikatos priežiūros veiklos efektyvumo didinimas Gegužių sveikatos centre</t>
  </si>
  <si>
    <t>UAB „Gegužių sveikatos centras"</t>
  </si>
  <si>
    <t>2.3.2.2.24</t>
  </si>
  <si>
    <t>R06-6609-324700-0207</t>
  </si>
  <si>
    <t>Pirminės asmens sveikatos priežiūros efektyvumo didinimas VšĮ Tilžės g. BPG kabinete</t>
  </si>
  <si>
    <t>VšĮ Tilžės g. BPG kabinetas</t>
  </si>
  <si>
    <t>3.1.1.1</t>
  </si>
  <si>
    <t>Priemonė: Diegti kokybės vadybos sistemas, metodus, kitas veiklos gerinimo priemones savivaldybėse</t>
  </si>
  <si>
    <t>3.1.1.1.1</t>
  </si>
  <si>
    <t>R06-9920-490000-0190</t>
  </si>
  <si>
    <t>Paslaugų ir asmenų aptarnavimo kokybės gerinimas Kelmės rajono savivaldybėje</t>
  </si>
  <si>
    <t xml:space="preserve">10.1.3-ESFA-R-920 </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</si>
  <si>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</si>
  <si>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</si>
  <si>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</si>
  <si>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</si>
  <si>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R.N.907</t>
  </si>
  <si>
    <t>Viešojo valdymo institucijos, pagerinusios visuomenės patenkinimo teikiamomis paslaugomis indeksą</t>
  </si>
  <si>
    <t>R.N.397</t>
  </si>
  <si>
    <t>Valstybės ir savivaldybių institucijų ir įstaigų, pagal veiksmų programą ESF lėšomis įgyvendinusių paslaugų ir (ar) aptarnavimo kokybei gerinti skirtas priemones, dalis</t>
  </si>
  <si>
    <t>3.1.1.1.2</t>
  </si>
  <si>
    <t>R06-9920-490000-0191</t>
  </si>
  <si>
    <t>Paslaugų ir asmenų aptarnavimo kokybės gerinimas Šiaulių miesto savivaldybės administracijoje ir Šiaulių miesto savivaldybės viešojoje bibliotekoje</t>
  </si>
  <si>
    <t>10.1.3-ESFA-R-920</t>
  </si>
  <si>
    <t>P.N.910</t>
  </si>
  <si>
    <t>Parengtos piliečių chartijos</t>
  </si>
  <si>
    <t>RN.397</t>
  </si>
  <si>
    <t>3.1.1.1.3</t>
  </si>
  <si>
    <t>R06-9920-490000-0192</t>
  </si>
  <si>
    <t xml:space="preserve">Viešųjų turizmo paslaugų ir asmenų aptarnavimo kokybės gerinimas Šiaulių miesto savivaldybėje </t>
  </si>
  <si>
    <t>3.1.1.1.4</t>
  </si>
  <si>
    <t>R06-9920-490000-0193</t>
  </si>
  <si>
    <t>3.1.1.1.5</t>
  </si>
  <si>
    <t>R06-9920-490000-0194</t>
  </si>
  <si>
    <t>Paslaugų ir asmenų aptarnavimo kokybės gerinimas Akmenės rajono savivaldybėje</t>
  </si>
  <si>
    <t>1.1</t>
  </si>
  <si>
    <t>Tikslas: Sukurti efektyvią ekonominę infrastruktūrą</t>
  </si>
  <si>
    <t>1.1.1</t>
  </si>
  <si>
    <t>Uždavinys: Modernizuoti transporto infrastruktūrą, skatinti darnų judumą</t>
  </si>
  <si>
    <t>1.1.2</t>
  </si>
  <si>
    <t>Uždavinys: Plėtoti turizmo infrastruktūrą</t>
  </si>
  <si>
    <t>1.1.3</t>
  </si>
  <si>
    <t>Uždavinys: Modernizuoti ir plėsti atliekų tvarkymo, geriamojo vandens tiekimo ir nuotekų tvarkymo organizacinę bei inžinerinę infrastruktūrą</t>
  </si>
  <si>
    <t>1.1.4</t>
  </si>
  <si>
    <t>Uždavinys: Gerinti aplinkos kokybę: mažinti aplinkos taršą, tvarkyti užterštas teritorijas ir vykdyti taršos prevenciją</t>
  </si>
  <si>
    <t>1.1.5</t>
  </si>
  <si>
    <t>1.2.</t>
  </si>
  <si>
    <t>Tikslas: Didinti teritorinę sanglaudą regione</t>
  </si>
  <si>
    <t>1.2.1.</t>
  </si>
  <si>
    <t>Uždavinys: Kompleksiškai spręsti miesto gyvenamųjų vietovių problemas</t>
  </si>
  <si>
    <t>1.2.2</t>
  </si>
  <si>
    <t>Uždavinys: Kompleksiškai vystyti ir plėtoti kaimo gyvenamąsias vietoves</t>
  </si>
  <si>
    <t>2.1</t>
  </si>
  <si>
    <t>Tikslas: Skatinti mokytis visą gyvenimą, kurti ir panaudoti žinias</t>
  </si>
  <si>
    <t>2.1.1</t>
  </si>
  <si>
    <t>Uždavinys: Modernizuoti švietimo ir ugdymo įstaigų infrastruktūrą, mokymo ir ugdymo aplinkas</t>
  </si>
  <si>
    <t>2.2</t>
  </si>
  <si>
    <t>Tikslas: Stiprinti gyventojų tapatybę</t>
  </si>
  <si>
    <t>2.2.1</t>
  </si>
  <si>
    <t>Uždavinys: Išsaugoti ir aktualizuoti kultūros paveldą</t>
  </si>
  <si>
    <t>2.3</t>
  </si>
  <si>
    <t>Tikslas: Užtikrinti gyventojų gerovę</t>
  </si>
  <si>
    <t>2.3.1</t>
  </si>
  <si>
    <t>Uždavinys: Didinti viešųjų paslaugų prieinamumą ir kokybę, mažinti socialinę, kultūrinę atskirtį</t>
  </si>
  <si>
    <t>2.3.2</t>
  </si>
  <si>
    <t>Uždavinys: Skatinti sveiką gyvenseną ir stiprinti sveikatą</t>
  </si>
  <si>
    <t>3.1</t>
  </si>
  <si>
    <t>Tikslas: Tobulinti viešojo valdymo institucijų veiklą</t>
  </si>
  <si>
    <t>3.1.1</t>
  </si>
  <si>
    <t>Uždavinys: Didinti viešojo valdymo institucijų veiklos efektyvumą</t>
  </si>
  <si>
    <t>2016</t>
  </si>
  <si>
    <t>Įmonės gamybinių pajėgų plėtra ir darnus išteklių naudojimas (ŠRPT 2016 03 30 sprendimas Nr. 51/5S-18)</t>
  </si>
  <si>
    <t>AB "Neaustinių medžiagų fabrikas" įmonių grupės plėtra didinant eksporto apimtis (ŠRPT 2016 06 28 sprendimas Nr. 51/5S-27)</t>
  </si>
  <si>
    <t>Įmonės modernizavimas ir plėtra, įrengiant naują "Benninghoven" asfaltbetonio gamybos liniją TBA 2000 UC (ŠRPT 2016 06 28 sprendimas Nr. 51/5S-28)</t>
  </si>
  <si>
    <t>UAB „Sporto investicijos“ pastatų ir statinių (Ežero g. 11, Šiauliai) rekonstrukcijos projektas (ŠRPT 2016 11 30 sprendimas Nr. 51/5S-67)</t>
  </si>
  <si>
    <t>Naujo modernaus cemento krovos terminalo Šiaulių mieste įrengimas (ŠRPT 2017 03 07 sprendimas Nr. 51/5S-16)</t>
  </si>
  <si>
    <t>Naujos modernios UAB "Putokšnis" gamybos bazės Šiaulių mieste įrengimas (ŠRPT 2017 09 29 sprendimas Nr. 51/5S-60)</t>
  </si>
  <si>
    <t>Medienos produktų gamybos inovacijos (ŠRPT 2018 02 21 sprendimas Nr. 51/5S-20)</t>
  </si>
  <si>
    <t>Naujo gamybinio UAB "Hampidjan Baltic" cecho įrengimas Šiaulių mieste (ŠRPT 2018 06 05 sprendimas Nr. 51/5S-48)</t>
  </si>
  <si>
    <t>Naujos modernios UAB "Autogedas" paslaugų gamybos bazės Kuprių kaime, Šiaulių rajone, įrengimas (ŠRPT 2018 06 05 sprendimas Nr. 51/5S-49)</t>
  </si>
  <si>
    <t>UAB "Plenonis" modernaus paslaugų ir augalinės kilmės aliejaus, riebalų perdirbimo ir gamybos terminalo įrengimas (ŠRPT 2018 09 13 sprendimas Nr. 51/5S-63)</t>
  </si>
  <si>
    <t>Projekto  metu ketinama gerinti daugiabučių gyvenamųjų namų kvartalo viešosios infrastruktūros būklę, taip sukuriant patrauklesnę gyvenamąją ir verslo aplinką Joniškio mieste ir didinant gyventojų užimtumą. Įgyvendinus projektą, bus sutvarkyta viešoji infrastruktūra Joniškio miesto Miesto a., M. Slančiausko g, Parko g. daugiabučių gyvenamųjų namų kvartalo teritorijoje – bus atnaujintos ir praplatintos automobilių stovėjimo aikštelės, atnaujinti ir naujai įrengti pėsčiųjų takai, atnaujinti žalieji plotai (veja), įrengta vaikų žaidimo aikštelė ir lauko treniruokliai bei atnaujinta sporto aikštelė, teritorijos viešoji infrastruktūra pritaikyta neįgaliųjų poreikiams.</t>
  </si>
  <si>
    <t>Kelmės dvaro sodybos ansamblio viešoji infrastruktūra yra neatsiejama gyvenamosios aplinkos dalis, suburianti vietos bei rajono gyventojus, didinanti visuomenės bendruomeniškumą bei užimtumą, todėl šios infrastruktūros egzistavimas yra būtinas tiek Kelmės rajono savivaldybei, tiek rajono svečiams bei verslininkams.
Projekto įgyvendinimo metu numatoma sutvarkyti Kelmės dvaro sodybos parterinės dalies infrastruktūrą: įrengti automobilių stovėjimo aikštelę, sutvarkyti senas takų dangas bei nutiesti naujus pėsčiųjų takelius, apšviesti esamą teritoriją bei apželdinti žaliuosius jos plotus. Taip pat įrengti stacionarų viešąjį tualetą ir sceną. Dvaro parterinėje dalyje sutvarkyti smulkiąją infrastruktūrą.
Įgyvendinus projektą bus išspręsta esminė problema – viešųjų erdvių, tinkamų ir pritaikomų gyventojų užimtumo didinimui bei verslo vystymui ir kūrimui, trūkumas Kelmės rajone. Planuojama, kad įgyvendinus šį projektą ir sutvarkius reikiamą viešąją infrastruktūrą išaugs Kelmės miesto patrauklumas tiek vietos ir rajono gyventojams, tiek miesto svečiams. Taip pat sutvarkyta infrastruktūra taps patrauklesnė verslo vystymo galimybėms bei perspektyvoms.</t>
  </si>
  <si>
    <t>Projekto tikslui pasiekti numatytas Naujosios Akmenės miesto kultūros rūmų viešosios erdvės sutvarkymas, papildomai sutvarkant teritoriją nuo rūmų iki stadiono. Įgyvendinant projektą bus sutvarkytas kultūros rūmų sklypas, įrengtas teritorijos apšvietimas, lietaus nuotekų tinklas, poilsio ir laisvalaikio zonos, atnaujinta ir sutvarkyta skvero bei papildomos teritorijos danga, augmenija, pasėta veja didžiojoje dalyje teritorijos bei įrengti mažosios architektūros elementai. Tikimasi, kad projekto įgyvendinimo metu sukurta viešoji infrastruktūra taps patraukli lauko renginiams, rajono ir miesto gyventojų poilsiui, vietos verslo plėtrai, pagerins Naujosios Akmenės estetinį vaizdą ir didins investicinį patrauklumą.</t>
  </si>
  <si>
    <t>Siekiant pagerinti Kuršėnų m. bendruomeninę infrastruktūrą, padidinti gyventojų užimtumą bei prisidėti prie palankių sąlygų verslo kūrimui sudarymo,  numatytas pagrindinės viešosios erdvės – Kuršėnų miesto Lauryno Ivinskio aikštės sutvarkymas. Įgyvendinant projektą bus pakeista nesaugi aikštės ir jos prieigų danga, įrengti laiptai, perkeltas paminklas, sutvarkytas aikštės apželdinimas, įrengti aikštės apšvietimo tinklai, atnaujinta mažoji architektūra, papildant ją naujais elementais, įrengta paviršinio vandens (lietaus) nuvedimo sistema bei fontanas. Tikimasi, kad projekto metu sukurta funkcionali viešoji infrastruktūra taps patrauklesnė Kuršėnų miesto gyventojams bei svečiams, pagerins miesto centrinės viešosios erdvės estetinį vaizdą bei miesto įvaizdį, padidins Kuršėnų miesto investicinį patrauklumą.</t>
  </si>
  <si>
    <t>Pakruojo Vienybės aikštė ir jos prieigos yra vieni pagrindinių urbanistinės struktūros elementų Pakruojo mieste ir galėtų būti viešuoju traukos centru šiame mieste, tačiau dėl nusidėvėjusios, prastos fizinės būklės, nereprezentatyvios išvaizdos ši aikštė ir jos prieigos yra nepatraukli bendruomenės veiklai, poilsiui ir laisvalaikio praleidimui, nesudaro prielaidų Pakruojo miesto, rajono gyventojams didinti socialinį, ekonominį aktyvumą paslaugų sektoriaus kūrimui bei plėtrai. Siekiant pagerinti Pakruojo miesto bendruomeninę infrastruktūrą, padidinti gyventojų užimtumą bei prisidėti prie palankių sąlygų verslo kūrimui sudarymo, tikslinga atnaujinti Vienybės aikštę ir jos prieigas taip, kad ji taptų miesto traukos centru su sutvarkyta viešąja erdve ne tik gyventojams, bet ir apsilankymui, poilsiui, laisvalaikio praleidimo vieta, kad pagerėtų Pakruojo miesto estetinis vaizdas ir patrauklumas. Įgyvendinant projektą bus pakeista aikštės ir jos prieigų danga, sutvarkytas apželdinimas, pakeisti apšvietimo tinklai ir įrengtas apšvietimas, atnaujinta mažoji architektūra, papildant ją naujais elementais, įrengta paviršinio vandens (lietaus) nuvedimo ir vandens tiekimo sistema bei įrengtas fontanas. Projekto įgyvendinimo metu sukurta Vienybės aikštės ir jos prieigų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</si>
  <si>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Siekiant pagerinti Pakruojo miesto bendruomeninę infrastruktūrą, padidinti gyventojų užimtumo galimybes bei prisidėti prie palankių sąlygų verslo kūrimui sudarymo,  numatytas pagrindinės viešosios erdvės – Pakruojo miesto Laisvės aikštės - sutvarkymas. Įgyvendinant Projektą bus pakeista aikštės danga, įrengta automobilių stovėjimo aikštelė, mažosios architektūros elementai, bus įrengtas apšvietimas bei sutvarkyti lietaus nuotekų tinklai. Tikimasi, kad projekto  įgyvendinimo metu sutvarkyta Laisvės aikštės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</si>
  <si>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Pagrindinė problema, kuriai spręsti inicijuotas šis projektas – nepakankamai pritaikyta ir patraukli verslo paslaugų sektoriui plėtoti, verslumui skatinti bei bendruomenės užimtumui didinti Pakruojo miesto viešoji infrastruktūra centrinėje miesto dalyje. Siekiant sukurti patrauklią aplinką gyventi ir dirbti, pagerinti sąlygas verslui plėtoti ir bendruomeninei veiklai vystyti bei skatinti socialinę ir ekonominę plėtrą, numatoma rekonstruoti apleistą ir nenaudojamą buvusią Pakruojo m. spaustuvę, pritaikant patalpas VšĮ Pakruojo verslo informacijos centro ir Pakruojo miesto bendruomenių  veikloms vykdyti. Projekto metu sukurta infrastruktūra galės naudotis Pakruojo miesto ir rajono gyventojai, smulkaus ir vidutinio verslo subjektai bei atvykstantys rajono svečiai, padidės Pakruojo miesto bendruomenių užimtumas ir savirealizacija. Tikimasi,  kad įgyvendinus projektą buvusios Pakruojo m. spaustuvės pastato rekonstrukcija bei pritaikymas verslo, turizmo informavimo bei bendruomenių veiklai vykdyti sudarys potencialias gyventojų ir miesto svečių traukos sąlygas, o kartu ir paklausos sąlygas smulkaus ir vidutinio verslo vystymui, miesto ekonominio potencialo stiprinimui, o tai prisidės prie spartesnės Pakruojo miesto ekonominės ir socialinės plėtros.</t>
  </si>
  <si>
    <t>Viena iš Šiaulių miesto problemų – nesaugi ir nepatraukli centrinės miesto dalies infrastruktūra, kuri nesudaro prielaidų verslo plėtrai ir kūrimui bei investicijų pritraukimui. Įgyvendinant projektą bus atliktas „Saulės laikrodžio“ aikštės atnaujinimas – aikštės dangos atnaujinimas, pėsčiųjų takų pertvarkymas, paminklo „Šaulys“ postamento atnaujinimas, apšvietimo infrastruktūros atnaujinimas, želdynų sutvarkymas, mažosios architektūros elementų įrengimas, taip pat netoliese esančio įvažiavimo ir automobilių stovėjimo aikštelės, esančios Žvyro g. 34, atnaujinimas, pėsčiųjų perėjos Ežero g. rekonstrukcija. Tikimasi, kad projekto metu sukurta viešoji infrastruktūra taps patrauklesnė verslo subjektams bei miesto gyventojams, pagerins Šiaulių įvaizdį, padidins miesto  investicinį patrauklumą.</t>
  </si>
  <si>
    <t>Šiaulių miesto viešosios erdvės yra mažai įveiklintos – trūksta laisvalaikio, pramogų erdvių, scenos renginiams, automobilių parkavimo vietų, kas ypač aktualu siekiant atgaivinti ir sustiprinti miesto traukos centrą, sudaryti sąlygas verslo plėtojimui. Projektu siekiama stiprinti esamus traukos centrus Šiaulių mieste, modernizuojant viešąsias erdves – Prisikėlimo aikštę, jos jungtis ir prieigas. Projekto įgyvendinimo metu bus tvarkoma Tilžės g. (nuo Žvejų skersgatvio iki Vytauto g.), Varpo g. (nuo Prisikėlimo aikštės iki Vilniaus g.), Aušros al. (nuo Varpo g. iki Vasario 16-osios g.), Aušros pėsčiųjų takas (nuo Šiaulių katedros iki Ežero g.), Vasario 16-osios g. (nuo Trakų g. iki Aušros al.), skveras prie Aušros al. 40 esančio pastato, skveras tarp Tilžės g. ir Vasario 16-osios g., Šiaulių Katedros prieigų teritorija.
Įgyvendinus projektą, Šiaulių miesto ir rajono gyventojai bei miesto lankytojai naudosis tvarkinga ir saugia gyvenamąja aplinka, pagerės miesto estetinis vaizdas, bus sukurta palankesnė investicinė aplinka, skatinamas ekonominis miesto vystymasis.</t>
  </si>
  <si>
    <t>Šiaulių miesto Centrinis ir Didždvario parkai bei Kaštonų alėja yra centrinėje Šiaulių miesto dalyje, todėl, sutvarkius šias viešąsias erdves, jos galėtų tapti stipriu traukos centru. Projektu sprendžiama problema: trūksta laisvalaikio, pramogų erdvių, sporto renginiams pritaikytų aikštelių kas ypač aktualu siekiant atgaivinti ir sustiprinti traukos centrą, sudaryti sąlygas verslo plėtojimui.  Infrastruktūros būklė parkuose yra prastos būklės, pėsčiųjų ir dviračių takų danga su defektais, kelia nepatogumą parkų lankytojams. Įgyvendinus projektą bus atnaujinta pėsčiųjų Kaštonų alėja, vedanti į Didždvario parką. Didždvario parke bus atnaujinti/įrengti pėsčiųjų ir dviračių takai, sutvarkyti želdiniai, įrengiama mažoji architektūra, apšvietimas, koncertų, sporto aikštelė, atnaujinta S. Lukauskio gatvės, vedančios į Centrinį parką danga. Centriniame parke bus įrengiama sporto, lauko treniruoklių, vaikų žaidimų aikštelės, kita aktyvaus poilsio infrastruktūra, iškylų zona, apšvietimas, šunų vedžiojimo aikštelė, fontanėlių zona, inžineriniai tinklai, atnaujinti/įrengiami pėsčiųjų bei dviračių takai, atnaujinama Žemaitės g. danga ir įrengiamos  automobilių stovėjimo vietos. Atnaujinus Centrinį ir Didždvario parkus, Kaštonų alėją, Šiaulių miesto gyventojai ir svečiai naudosis saugia ir šiuolaikinės visuomenės poreikius atitinkančia infrastruktūra.</t>
  </si>
  <si>
    <t>Talkšos ežero pakrantėse trūksta tvarkingų laisvalaikio, poilsio erdvių, judrioms pramogoms pritaikytų aikštelių, kas ypač aktualu siekiant atgaivinti ir sustiprinti esamą traukos centrą, sudaryti sąlygas verslo plėtojimui.  Infrastruktūros būklė teritorijoje yra prastos būklės, pėsčiųjų ir dviračių takų danga su defektais. Projekto metu planuojamas laisvalaikio ir poilsio paskirties infrastruktūros atnaujinimas Talkšos ežero pakrantėse ir jų prieigose. Esminis modernizavimas ir aprūpinimas reikiama infrastruktūra leis pagerinti šios Šiaulių miesto dalies įvaizdį, pritraukti daugiau lankytojų ir padidinti vietos gyventojų aktyvumą šioje miesto zonoje, sudarys sąlygas smulkaus verslo plėtrai. Įgyvendinus projektą bus įrengti/atnaujinti pėsčiųjų ir dviračių takai, apšvietimo sistema, sukurti mažosios architektūros elementai, įrengti įvairūs traukos objektai, sutvarkyti želdynai, pagerintas teritorijos pasiekiamumas, įrengtos naujos automobilių stovėjimo vietos. Numatomas tiesioginis poveikis verslo aplinkai – pagerėjusios sąlygos verslui Talkšos ežero pakrantės zonoje dėl sukurtos verslo infrastruktūros bei išaugusių lankytojų srautų.
Įgyvendinus Projektą, Šiaulių miesto gyventojai ir miesto lankytojai naudosis saugia ir šiuolaikinės visuomenės poreikius atitinkančia infrastruktūra.</t>
  </si>
  <si>
    <t>Projekto įgyvendinimo vieta - Šiaulių miesto Aušros al. atkarpa nuo Žemaitės g. iki Varpo g. ir jos prieigos, besiribojančios viešosios teritorijos.
Įgyvendinus projektą, bus atliktas teritorijos perplanavimas, kuriuo bus didinamas jos patrauklumas laisvalaikiui ir poilsiui: suformuoti patrauklūs skverai, želdiniai, pėsčiųjų ir dviračių trasos; pagerintas teritorijos pasiekiamumas išplečiant važiuojamąją dalį ir dalinai pakeičiant eismo organizavimą; pagerintas teritorijos pasiekiamumas įrengiant parkavimo vietas; įrengti dviračių takai; atlikta šaligatvių ir greta esančių teritorijų dangos rekonstrukcija; modernizuota apšvietimo sistema; įrengti mažosios architektūros elementai; sutvarkyti želdynai; modernizuota lietaus nuotekų sistema.
Šioje modernizuotoje ir pagal gyventojų bei lankytojų poreikius pritaikytoje teritorijoje tikėtini didesni srautai viešuosiuose ir komerciniuose objektuose, išaugusi gyvenimo kokybė Šiaulių mieste. Kadangi projektas skirtas laisvalaikio ir poilsio paslaugų gerinimui, labai svarbus ir gatvių reikšmingumas dviračių trasų išvystymui. Iš esmės modernizuota infrastruktūra leis pagerinti šios Šiaulių miesto dalies įvaizdį, pritraukti daugiau lankytojų ir padidinti vietos gyventojų aktyvumą šioje miesto zonoje, sudarys sąlygas smulkiam verslui. Visa tai teigiamai veiks ir ekonomines, o kartu ir demografines miesto tendencijas.</t>
  </si>
  <si>
    <t>Projekto tikslas – prisidėti prie gyvenamosios aplinkos patrauklumo didinimo Šiaulių mieste. Projekto tikslui pasiekti formuluojamas vienas uždavinys - gerinti gyvenamąją aplinką daugiabučių namų rajonuose Šiaulių mieste, kuriant ir atnaujinant bendruomeninę infrastruktūrą, sutvarkant aplinką. Konkrečios uždavinio įgyvendinimo veiklos apims Šiaulių miesto tikslinėje teritorijoje Draugystės prospekto daugiabučių namų kvartalo – modernizavimą. 
Projekto mastu sprendžiama problema – nepatraukli gyvenamoji aplinka Šiaulių miesto centre. Nepatrauklios gyvenamosios aplinkos priežastys – fiziškai susidėvėję gyvenamosios aplinkos elementai (gatvės, šaligatviai, šviestuvai ir kt.), nepakankama bendruomeninė infrastruktūra (aikštelės, mažoji architektūra) gyventojų kasdieniams poreikiams ir poilsiui. 
Rekonstravus viešąsias erdves ir pagerinus gyvenamąją aplinką teritorijoje, besiribojančioje su Draugystės prospektu, Vytauto gatve, P. Višinskio gatve ir Dubijos gatve, Šiaulių miesto ir rajono gyventojai bei miesto lankytojai naudosis saugia ir šiuolaikinės visuomenės poreikius atitinkančia gyvenamąja aplinka, pagerės miesto estetinis vaizdas. Tokiu būdu bus sukurta palankesnė investicinė aplinka – patrauklesnėje gyvenamojoje aplinkoje miesto centre gyvens ir jame lankysis daugiau gyventojų, tai skatins verslą didinti šioje teritorijoje teikiamų paslaugų apimtis ar kurti naujus verslus, taip bus kuriamos naujos darbo vietos ir didinamas Šiaulių miesto gyventojų užimtumas.</t>
  </si>
  <si>
    <t>Projektu siekiama padidinti Šiaulių miesto konkurencingumą, pagerinti gyvenamosios vietos patrauklumą, skatinti ekonomikos augimą, sutvarkant Šiaulių miesto P. Višinskio gatvės dalį ir prieigas tarp Vytauto ir Vilniaus g. bei viešąją erdvę prie Vilniaus g. 153A (amfiteatro prieigose). Įgyvendinus projektą bus patenkinti vietos gyventojų visuomeniniai poreikiai (nes rekonstruotoje P. Višinskio g. atkarpoje nuo Vytauto iki Vilniaus g. bei jos prieigose bus rekonstruota gatvė, atnaujintos automobilių parkavimo vietos, privažiavimai iki viešųjų erdvių, įvažiavimai į kiemus, kitas teritorijas, sutvarkytos ir atnaujintos žaliosios zonos, įrengti ir atnaujinti mažosios architektūros elementai),  bus patenkinti vietos gyventojų, ypatingai jaunimo, aktyvaus poilsio ir fizinio užimtumo poreikiai (įrengus viešąją erdvę, skirtą aktyviam poilsiui, fiziniam užimtumui vaikams bei jaunimui, prie Vilniaus g. 153A (amfiteatro prieigose)) bei užtikrintas saugumas tikslinėje teritorijoje – Šiaulių miesto centrinėje dalyje (rekonstravus P. Višinskio gatvę, ten įdiegus saugaus eismo priemones, atnaujinus ir praplėtus pėsčiųjų, dviračių takus, apšvietimo, lietaus nuotekų ir kitą infrastruktūrą). Visa tai padidins gyventojų  tankį centrinėje Šiaulių miesto dalyje, gerins miesto vizualinį vaizdą, duos impulsą socialiniam ir ekonominiam miesto gyventojų, ypatingai jaunimo, aktyvumo didėjimui, emigracijos mažėjimui.</t>
  </si>
  <si>
    <t>Projekto tikslui pasiekti numatytas esamos prastos būklės bendruomeninės ir viešosios infrastruktūros Meškuičių miestelyje atnaujinimas, kuriuo siekiama didinti Meškuičių miestelio socialinės ir ekonominės aplinkos kokybę, įgyvendinant šias veiklas:
- įrengiami šaligatviai ir pėsčiųjų takai, apšvietimo infrastruktūra ir mažoji architektūra Meškuičių centrinėje aikštėje ir jos prieigose;
- rekonstruojamas J. Basanavičiaus g. šaligatvis kultūros namų pusėje, įrengiami pėsčiųjų takai, apšvietimo infrastruktūra, mažoji architektūra, automobilių stovėjimo aikštelė Šiaulių rajono savivaldybės kultūros centro, Meškuičių filialo teritorijoje ir prieigose;
- įrengiami pėsčiųjų-dviračių takai, apšvietimo infrastruktūra, vaikų žaidimo aikštelė, treniruoklių aikštelė, tinklinio aikštelė bei mažoji architektūra Meškuičių parke ir jo prieigose;
- Šiaulių gatvės dalyje nuo Stoties g. iki Rupeikių g. įrengiami šaligatviai ir įvažiavimai į sklypus, apšvietimo infrastruktūra dešinėje gatvės pusėje.
- Stoties gatvės dalyje nuo Šiaulių g. iki Mechanizatorių g. dešinėje pusėje įrengiamas šaligatvis.
Tikimasi, kad įgyvendinus projektą bus sudarytos palankesnės sąlygos aktyviai miestelio bendruomenės veiklai, atnaujintos erdvės pritrauks daugiau lankytojų bei paskatins kurtis smulkiuosius verslininkus. Tiesioginę naudą iš projekto gaus Meškuičių miestelio gyventojai, vietos verslininkai bei į miestelį atvykstantys svečiai / lankytojai.</t>
  </si>
  <si>
    <t>Projekto įgyvendinimo metu tvarkoma teritorija, esanti centrinėje Baisogalos miestelio dalyje šalia Maironio gatvės. Įgyvendinant projektą, bus kompleksiškai sutvarkyta viešoji infrastruktūra miestelio centre, įrengiant pėsčiųjų ir dviračių takus, poilsio zoną su želdynais, suoliukais ir piliakalnių imitacija, automobilių aikšteles bei pravažiavimus, turgavietę bei vietą lauko kavinei, želdinius, mažosios architektūros elementus, apšvietimą bei lietaus nuotekų tinklus. Tikimasi, jog naujas miestelio traukos centras prisidės prie patrauklesnės gyvenamosios aplinkos sukūrimo Baisogalos miestelio gyventojams bei prisidės prie palankesnių sąlygų verslo plėtrai ir kūrimui.</t>
  </si>
  <si>
    <t>Šiuo metu esama viešoji infrastruktūra Linkuvos miestelyje yra nepatraukli, nusidėvėjusi, nepakankamai išvystyta bei netenkinanti šiuolaikinių bendruomenės kultūrinių, socialinių, ekonominių poreikių, todėl nesudaro prielaidų Linkuvos miesto gyventojams, svečiams bei vietos verslininkams didinti socialinio ir ekonominio aktyvumo.  Įgyvendinant Projektą, bus rekonstruotas viešasis tualetas, įrengti pėsčiųjų takai, šaligatviai, apšvietimas, sutvarkytos teritorijos prie kultūros rūmų ir prie gimnazijos, pastatyta scena (stoginė), atnaujinta mažoji architektūra. Tikimasi, kad įgyvendinus projektą, sukurta Linkuvos miesto viešoji infrastruktūra taps reprezentatyvesnė, funkcionalesnė ir patrauklesnė miesto ir rajono gyventojams bei svečiams, prisidės prie Linkuvos miesto bendruomeninės infrastruktūros pagerinimo ir miesto įvaizdžio kūrimo bei sudarys prielaidas padidinti miesto investicinį patrauklumą.</t>
  </si>
  <si>
    <t>Šiuo metu esama bendruomeninė ir viešoji infrastruktūra Gruzdžių miestelyje yra nepatraukli, nusidėvėjusi, nepakankamai išvystyta bei nesudaro prielaidų miestelio bendruomenės kultūrinių, socialinių, ekonominių poreikių tenkinimui. Įgyvendinamu projektą bus rekonstruoti pėsčiųjų takai bei įrengtas apšvietimas ir lietaus nuotekų tinklai S. Dariaus ir S. Girėno gatvės atkarpoje nuo Gruzdžių gimnazijos iki Švč. Trejybės bažnyčios, S. Dariaus ir S. Girėno gatvės ir Turgaus skersgatvio sankirtoje įrengta vaikų žaidimo aikštelė ir mažoji architektūra, atnaujintas skveras prieš seniūniją (S. Dariaus ir S. Girėno ir dr. J. Šliūpo gatvių sankirtoje), įrengiant pėsčiųjų takus ir apšvietimą, mažąją architektūrą, bus sutvarkyta už gimnazijos esanti teritorija (Šiaulių ir Draugystės gatvių sankirtoje), įrengiant sporto aikšteles su kieta danga, sporto treniruoklius, segmentinę tvorą, pėsčiųjų takus ir apšvietimą, automobilių stovėjimo aikštelę, mažosios architektūros elementus (suoliukus, šiukšliadėžes).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Gruzdžių miestelio gyventojai, vietos verslininkai bei į miestelį atvykstantys svečiai / lankytojai.</t>
  </si>
  <si>
    <t>Projekto įgyvendinimo metu bus kompleksiškai sutvarkyta viešoji infrastruktūra, esanti centinėje Šeduvos miesto dalyje, šalia Laisvės ir Kaštonų a.: įrengiant/ atnaujinant turgaus aikštę, skverus/terasas, automobilių stovėjimo aikšteles, šaligatvius, važiuojamosios dalies dangą, mažosios infrastruktūros elementus, želdinius, apšvietimą. Tikimasi, jog naujas miesto traukos centras prisidės prie patrauklesnės gyvenamosios aplinkos sukūrimo Šeduvos miesto gyventojams bei prisidės prie palankesnių sąlygų verslo plėtrai ir kūrimui.</t>
  </si>
  <si>
    <t>Projekto įgyvendinimo metu numatoma įrengti naują atvirą viešąją erdvę Tytuvėnų mieste, ribojamą Šiluvos, Skogalio, Piliakalnio ir Šiluvos gatvių, atliekant šiuos rangos darbus:
• Apželdinimo ir mažosios architektūros įrengimas.
• Aktyvaus laisvalaikio aikštyno įrengimas.
• Automobilių stovėjimo aikštelių įrengimas.
• Pėsčiųjų takų įrengimas.
• Apšvietimo infrastruktūros įrengimas.
• Kitos socialinės infrastruktūros įrengimas.
Tikimasi, kad įgyvendinus projektą, naujai įrengta viešoji bendruomeninė infrastruktūra ne tik tenkins gyventojų bendruomeninius poreikius, bet ir prisidės prie reprezentacinio miesto įvaizdžio gerinimo, patrauklių sąlygų investicijoms, gyventojų saugumo ir patogumo didinimo. Planuojama, kad įgyvendinus projektą, Tytuvėnuose sparčiau vystysis dviračių nuomos, šventinių renginių fotografavimo ar organizavimo, greito maisto tiekimo, aktyvaus laisvalaikio paslaugos. Atnaujinta bendruomenine infrastruktūra galės naudotis visi Tytuvėnų seniūnijos gyventojai ir svečiai.</t>
  </si>
  <si>
    <t>Šiuo metu esama bendruomeninė ir viešoji infrastruktūra Kairių miestelyje yra nepatraukli, nusidėvėjusi, nepakankamai išvystyta bei nesudaro prielaidų miestelio bendruomenės kultūrinių, socialinių, ekonominių poreikių tenkinimui. Investicijų projektu siekiama didinti Kairių miestelio socialinės ir ekonominės aplinkos kokybę, atnaujinant Kairių miestelio viešąsias erdves – teritorijoje, esančioje abipus Plento gatvės, atnaujinant ir įrengiant  miestelio centrinę ir bendruomenės aikštes, vaikų žaidimo aikštelę, mažąją architektūrą  ir želdynus, pėsčiųjų takus ir šaligatvius, automobilių stovėjimo aikšteles, viešųjų erdvių ir pėsčiųjų takų apšvietimą, Ežero gatvėje įrengiant universalų sporto aikštyną, mažąją architektūrą, Kaštonų gatvėje įrengiant šaligatvį bei automobilių stovėjimo aikštelę, apšvietimą prie Kairių ežero..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Kairių miestelio gyventojai, vietos verslininkai bei į miestelį atvykstantys svečiai / lankytojai.</t>
  </si>
  <si>
    <t>Šiuo metu esama Ventos miesto viešųjų erdvių ir bendruomeninė infrastruktūra nepatraukli. Įgyvendinant projektą, bus prisidedama prie Ventos miesto gyvenimo kokybės gerinimo, socialinės ir ekonominės plėtros skatinimo. Įgyvendinus projektą bus sutvarkyta Tilto gatvės atkarpa (miesto ribose) bei įrengtas pėsčiųjų ir dviračių takas Tilto g., sutvarkyta dalis Ventos g. bei įrengtas pėsčiųjų ir dviračių takas, sutvarkytose gatvių atkarpose bus įrengtas apšvietimas, nuo Ventos g. iki Žemaičių g. bus įrengtas pėsčiųjų takas, sutvarkyta teritorija šalia Ventos kultūros namų, įrengtas viešasis tualetas. Tikimasi, kad projekto metu atnaujintos erdvės pritrauks smulkųjį verslą, padidins Ventos miesto bendruomenės užimtumą ir sumažins gyvenimo kokybės netolygumus, lyginant su didžiaisiais miestais.</t>
  </si>
  <si>
    <t>Projekto įgyvendinimo metu bus kompleksiškai atnaujinta Akmenės miesto ir Papilės miestelio bendruomeninė ir viešoji infrastruktūra - Akmenės mieste bus atliktas šaligatvių dangos keitimas (Sodo g., Kalno g.), įrengta poilsio zona šalia kultūros namų, įrengta žaidimų aikštelė, sutvarkyta žalioji zona, įrengti suoliukai, automobilių stovėjimo aikštelė tarp Stadiono ir Kalno gatvių, įrengti laiptai užlipimui šlaitu link Akmenės Šv. Onos bažnyčios, įrengta gatvės atskyrimo salelė Stadiono g. ir Kalno g. sankryžoje; Papilės miestelyje bus atliktas Basanavičiaus g. atkarpos (nuo bažnyčios iki Daukanto a.) tvarkymas, įrengtas apšvietimas, sutvarkyta aikštelė prie bažnyčios su vieta skulptūrai, sutvarkyta teritorija šalia S. Daukanto muziejaus, įrengta Papilės estrada, vaikų žaidimų aikštelė prie kultūros centro, atnaujinta Piliakalnio teritorija bei įrengti laiptai. Tikėtina, kad atnaujintos erdvės pritrauks smulkųjį verslą, taip bus didinamas Akmenės miesto ir Papilės miestelio bendruomenių užimtumas ir sumažinti gyvenimo kokybės netolygumai, lyginant su didžiaisiais miestais.</t>
  </si>
  <si>
    <t>Siekiant išspręsti nepakankamo domėjimosi kultūra ir teikiamų kultūrinių paslaugų kokybės problemas projekto įgyvendinimo metu bus atlikti Burbiškio dvaro sodybos (U.K. KVR 472) rūmų (U.K.KVR 23338) pastato Burbiškio k. 1., Pakalniškių sen., Radviliškio sav. remonto ir restauravimo darbai bei įsigyta įranga ir stendai. Visa tai leis per metus papildomai pritraukti apie 200 naujų lankytojų. Įgyvendinus projektą bus teikiamos kokybiškesnės kultūros paslaugos: vykdomos naujos Burbiškio dvaro istorijos ir kultūros pažinimo edukacinės programos, organizuojamos ekskursijos. Atliktus tvarkybos darbus bus atskleistosios pastato vertingosios savybės, kurios bus pristatomos lankytojams. Atsižvelgiant į tai, vertinama, kad bus tenkinami Lietuvos ir užsienio turistų, moksleivių, studentų, senjorų kultūriniai poreikiai.</t>
  </si>
  <si>
    <t>Šiuo metu Kuršėnų dvaro sodybos rūmų pastatas yra avarinės būklės, todėl dvaro teritorijoje veikiantis Šiaulių rajono savivaldybės etninės kultūros ir tradicinių amatų centras negali plėsti teikiamų kultūrinių paslaugų pasiūlos bei gerinti jų kokybės.
Projekto metu planuojama atlikti Kuršėnų rūmų (u. k. 16057) pastato kapitalinį remontą, atkuriant ir išsaugant jo architektūrinius elementus bei rūmų erdves, likviduojant avarinę būklę: restauruoti sienų fasadus ir dekoro elementus, stogo konstrukciją, perdangas, atlikti vidaus patalpų apdailą išsaugant vertingąsias interjero savybes, restauruoti langus, duris, sutvarkyti pastato inžinerines sistemas.
Planuojama, kad atnaujinus pastatą, etninės kultūros ir tradicinių amatų centras lankytojams galėtų papildomai pasiūlyti susipažinti su didesniu vietos amatininkų keramikos dirbinių skaičiumi, turima kalendorių kolekcija, organizuoti medžio drožybos ir audimo edukacinius užsiėmimus, plačiau pristatyti Kuršėnų dvaro sodybos istorinį ir architektūrinį paveldą.</t>
  </si>
  <si>
    <t>Projekto įgyvendinimo metu planuojama sutvarkyti ir pritaikyti viešosioms ir kultūros reikmėms Pakruojo gaisrinės pastatą.  Sutvarkytose gaisrinės patalpose bus demonstruojamas kinas, įkurtos menininkų kūrybinės dirbtuvės, vyks edukaciniai užsiėmimai, profesionalių menininkų konsultacijos, susitikimai su visuomene, kūrybiniai vakarai. Sistemingai bus pristatomos meno parodos, organizuojami kameriniai koncertai, pristatomi plenerų metu dovanoti paveikslai, veiks interaktyvios ekspozicijos susijusios su gaisrininkų veikla ir istorija, menininkų buveinė, įsikurs dailės reikmenų kioskelis. Planuojama perkelti vitražo pradininko Lietuvoje, marionečių kūrėjo, scenografo, dailininko kraštiečio S. Ušinsko ekspoziciją. Pastato bokšte bus įrengta apžvalgos aikštelė. Sutvarkius senosios gaisrinės pastatą bus išsaugotas kultūros paveldo objektas, atskleistos vertingosios jo savybes, sudarytos prielaidos lankytojų srauto pritraukimui į Pakruojo miesto centrą, taip padidinant Lietuvos gyventojų ir turistų susidomėjimą kultūros paveldu.</t>
  </si>
  <si>
    <t>Projekto ,,Joniškio kultūros centro modernizavimas“ metu ketinama pagerinti Joniškio kultūros centro teikiamų kultūros paslaugų kokybę ir padidinti jų įvairovę, taip išlaikant esamus bei skatinant papildomus lankytojų srautus. Įgyvendinus projektą bus užbaigti Joniškio kultūros centro pastato modernizavimo darbai, sumontuota Joniškio kultūros centro pagrindinės žiūrovų salės ir scenos įranga, baldai. Sukurta infrastruktūra bus pritaikyta neįgaliųjų poreikiams. Įgyvendinus projektą kultūros centre bus organizuojama daugiau profesionalaus meno renginių, taip pat planuojama rengti naujus renginius, kurie dėl blogos infrastruktūros būklės, negalėjo būti rengiami.</t>
  </si>
  <si>
    <t>Šiuo metu Kelmės rajono gyventojams nėra galimybės teikti aukštos kokybės ir įvairesnes kultūros paslaugas. Šios problemos atsiradimą lėmė  fiziškai ir moraliai pasenusi Kelmės kultūros centro infrastruktūra, modernios ir šiuolaikiškos infrastruktūros trūkumas, tad Kelmės rajono gyventojų poreikiai gauti kokybiškas kultūros paslaugas nėra patenkinami. Projekto įgyvendinimo metu problemų sprendimui numatyta įsigyti ir Kelmės kultūros centro didžiojoje ir mažojoje salėse sumontuoti reikalingus garso, šviesos, vaizdo ir mechanikos įrenginius bei techniką, žiūrovų kėdes. Atlikus šiuos darbus bus užbaigtas kompleksiškas Kelmės kultūros centro infrastruktūros atnaujinimas. Tikimasi, kad šiuolaikiška ir moderni kultūros infrastruktūra sudarys sąlygas teikti aukštos kokybės kultūros paslaugas (profesionalaus teatro spektaklius, mėgėjų pasirodymus, koncertus, kitus įvairaus pobūdžio pramoginius ir nepramoginius renginius) Kelmės rajono gyventojams bei didins šių paslaugų prieinamumą.</t>
  </si>
  <si>
    <t>Esama Akmenės rajono savivaldybės viešosios bibliotekos infrastruktūra neužtikrina pakankamo teikiamų paslaugų prieinamumo ir kokybės, t. y. ribotos galimybės naudotis nuolatinėmis bibliotekos paslaugomis, kadangi esamos patalpos yra per mažos norint organizuoti kokybiškus kultūrinius renginius. Nuo 2007 m. vykdoma pastato, esančio V. Kudirkos g. 9, Naujoji Akmenė, rekonstrukcija, kuriame įsikurs Akmenės rajono savivaldybės viešoji biblioteka. Šio projekto apimtyje bus baigtas rekonstruoti pastatas bei įsigyta ir sumontuota bibliotekos veiklai reikalinga įranga ir baldai. Įgyvendinus projekto veiklas ir perkėlus bibliotekos veiklą į erdvesnes patalpas bus pagerinta jau teikiamų tradicinių bibliotekos paslaugų kokybė ir sudarytos sąlygos naujoms paslaugų kryptims: įrengtos muzikos ir meno, užsienio kalbų, kraštotyros skaityklos ir konferencijų salė. Visus tradicinius leidinių paieškos-išdavimo-grąžinimo procesus supaprastins ir paspartins įdiegta cirkuliacinė procesų valdymo bei automatizavimo sistema. Tikimasi, kad modernizuota, šiuolaikinės visuomenės poreikius atitinkanti kultūros infrastruktūra prisidės prie aukštesnės kokybės kultūros paslaugų sukūrimo, skatins papildomus lankytojų (apsilankymų) srautus, bei taip bus didindamas Naujosios Akmenės miesto patrauklumas investicijoms ir verslo plėtrai.</t>
  </si>
  <si>
    <t>Šiaulių miesto savivaldybėje projekto įgyvendinimą lėmė šios problemos: kokybiškų kultūros srities paslaugų trūkumas bei naujų paslaugų ir jų prieinamumo neužtikrinimas Šiaulių miesto savivaldybėje dėl blogos Šiaulių kultūros centro pastato būklės. Susidariusiai situacijai spręsti inicijuotas projektas, kurio tikslas yra pagerinti Šiaulių kultūros centro teikiamų kultūros paslaugų kokybę ir padidinti jų įvairovę, taip išlaikant esamus bei skatinant papildomus lankytojų srautus.
Įgyvendinant projektą bus vykdomi ŠKC pastato kapitalinio remonto darbai. Tikimasi, kad įgyvendinus projektą pagerės kultūros centre rengiamų  renginių kokybė, bus pritraukiama daugiau profesionalaus meno kolektyvų, bus teikiamos įvairesnės kultūros paslaugos, sudarytos sąlygos burtis įvairioms neformalioms grupėms.</t>
  </si>
  <si>
    <t>Šiaulių „Aušros“ muziejaus Edukacijos centro pastatas dėl prastos būklės yra netinkamas modernių muziejinių, edukacinių paslaugų teikimui. Siekiant išspręsti šią problemą, projekto įgyvendinimo metu Edukacijų centro pastatas bus rekonstruotas, atnaujintos bei lankytojų poreikiams pritaikytos vidaus patalpos bei išorė. Projektas sudarys galimybes sukurti ir įgyvendinti inovatyvias kultūrines paslaugas: įrengti naujoviškas, modernias, atviras eksponatų saugyklas-ekspozicijas, reprezentuojančias turtingus muziejaus archeologijos, etnokultūros, istorijos, dailės rinkinius ir archeologinę ekspoziciją, sukurti specializuotas edukacines veiklas, vykdomas teminėse edukacinėse erdvėse. Patrauklaus muziejaus įvaizdį kurs ir stiprins didelių gabaritų eksponatų lauko ekspozicija. Kokybiškai modernizuotame Edukacijos centre bus vykdoma naujo turinio, kokybės, formos ir apimties muziejinė-edukacinė veikla, derinanti tradicines ir naujausias technologijas, mokslo ir eksperimentinės plėtros žinias, skatinanti lankytojų kūrybiškumą ir aktyvų dalyvavimą kultūroje.</t>
  </si>
  <si>
    <t>Projektas įgyvendinamas kartu su partneriu Šiaulių turizmo informacijos centru. 
Projekto tikslas – padidinti visuomenės pasitenkinimą Šiaulių miesto savivaldybėje teikiamomis viešosiomis turizmo ir investicijų pritraukimo informavimo, konsultavimo paslaugomis bei asmenų, teikiant šias paslaugas, aptarnavimo kokybę. Uždavinys – pagerinti Šiaulių miesto savivaldybės teikiamų viešųjų turizmo ir investicijų pritraukimo informavimo, konsultavimo paslaugų bei asmenų, teikiant šias paslaugas, aptarnavimo kokybę.
Projekto veiklos:
1. Informavimo bei konsultavimo paslaugų teikimo ir klientų aptarnavimo optimizavimas ir tobulinimas Šiaulių turizmo informacijos centre. 
2. Informavimo bei konsultavimo paslaugų investicijų pritraukimo klausimais sistemos sukūrimas Šiaulių miesto savivaldybėje.  
3. Šiaulių miesto savivaldybės administracijos ir Šiaulių turizmo informacijos centro darbuotojų kompetencijų, reikalingų gerinti paslaugų ir asmenų aptarnavimo kokybę, stiprinimas.
4. Vartotojų patenkinimo paslaugomis tyrimų atlikimas.
Įgyvendintos veiklos ženkliai pagerins paslaugų kokybė iki minimumo sutrumpinant laiką nuo paslaugos užsakymo iki darbų atlikimo ar paslaugos suteikimo ir padidinant suteikiamos informacijos tikslumą bei išsamumą.</t>
  </si>
  <si>
    <t>Projektu įgyvendinimo metu Akmenės rajono savivaldybės administracijoje ir jai pavaldžiose socialinių paslaugų ir švietimo įstaigose bus diegiama LEAN metodologija, sufokusuojant jos poveikį į socialinių ir švietimo paslaugų gerinimą. LEAN metodų pagalba bus optimizuojami Akmenės rajono savivaldybės administracijos paslaugų teikimo procesai, teikiamų paslaugų kokybė, sutrumpinant paslaugų teikimo laiką, atlikimo trukmę, teikimo sąnaudas, administracinę naštą galutiniams naudos gavėjams. Projekto metu planuojama LEAN metodų ir jų taikymo apmokyti ne mažiau kaip 60 savivaldybės administracijos darbuotojų. Du iš diegiamų LEAN metodų numatoma pritaikyti savivaldybei pavaldžių socialinių paslaugų (2 įstaigos) ir švietimo įstaigų (10 įstaigų), darbui su išskirtomis prioritetinėmis sritimis (socialinės paslaugos ir švietimas) ir apmokyti ne mažiau kaipo 120 socialinių paslaugų ir švietimo įstaigų darbuotojų.</t>
  </si>
  <si>
    <t>Kelmės rajono savivaldybė administracija susiduria su problema, kad gyventojams šiuo metu nėra aišku, kokios paslaugų kokybės gali tikėtis iš savivaldybės administracijos bei savivaldybės administracija neturi tinkamų priemonių kontroliuoti paslaugų kokybę. Taip pat Kelmės rajone, lyginant su kitais rajonais ir miestais, yra gana mažas gyventojų verslumo lygis. Esant mažai darbo vietų, daug gyventojų emigruoja į didžiuosius Lietuvos miestus ir į užsienio šalis. Norint sustabdyti emigraciją iš rajono, mažinti socialiai remtinų asmenų skaičių ir kelti bendrą rajono gyvenimo lygį yra būtina teikti geresnes ir kokybiškesnes paslaugas gyventojų verslumui skatinti, tai vėliau darys įtaką naujų darbo vietų steigimuisi, šeimyninio verslo kūrimui ir pan.
Projekto tikslas - pagerinti Kelmės rajono savivaldybėje teikiamų paslaugų ir asmenų aptarnavimo kokybę.
Projekto metu planuojam įgyventinti šias veiklas:
- Savivaldybės administracijos veiklos procesų klientų aptarnavimo srityje optimizavimas ir kokybės vadybos sistemos įdiegimas.
- Vieningos gyventojų aptarnavimo sistemos sukūrimas, įdiegimas, taikant vieno langelio principą ir darbuotojų apmokymas.
- Teikiamų socialinių paslaugų organizavimo ir klientų aptarnavimo proceso tobulinimas ir optimizavimas bei darbuotojų apmokymas.
- Kelmės turizmo ir informacijos centro klientų aptarnavimo proceso tobulinimas ir optimizavimas.
Įgyvendinus numatytas veiklas ir priemones tikimasi, kad bus pagerinta savivaldybės administracijos bei jai pavaldžių socialines, komunalines ir kitas paslaugas teikiančių įstaigų teikiamų paslaugų kokybė ir klientų aptarnavimo procesas. Siekiant įvertinti projekto rezultatus, bus atliktas pakartotinis vartotojų patenkinimo teikiamomis paslaugomis tyrimas, kurio rezultatai atspindės įvykusius pokyčius.</t>
  </si>
  <si>
    <t>Projektas įgyvendinamas su partneriu Šiaulių miesto savivaldybės viešąja biblioteka.
Projekto tikslas – padidinti Šiaulių miesto savivaldybės gyventojų patenkinimą Šiaulių miesto savivaldybės ir Šiaulių miesto savivaldybės viešosios bibliotekos teikiamomis administracinėmis bei viešosiomis paslaugomis ir asmenų aptarnavimu.
Uždavinys – gerinti paslaugų teikimo ir asmenų aptarnavimo kokybę, tobulinant teikiamų administracinių ir viešųjų paslaugų procesus Šiaulių miesto savivaldybės administracijoje bei Šiaulių miesto savivaldybės viešojoje bibliotekoje.
Projekto įgyvendinimo metu planuojama diegti paslaugų ir aptarnavimo kokybei gerinti skirtas priemones, kurių dėka bus padidintas  Šiaulių miesto savivaldybės gyventojų patenkinimas ŠMSA ir ŠMSVB teikiamomis administracinėmis bei viešosiomis paslaugomis.
Projekto veiklos:
1. ŠMSA teikiamų administracinių paslaugų procesų ir procedūrų tobulinimas taikant „vieno langelio“ principą;
2. ŠMSA teikiamų socialinės paramos paslaugų planavimo, organizavimo ir teikimo procesų ir procedūrų analizė ir tobulinimas;
3. ŠMSA teikiamų paslaugų, susijusių su verslo ir gyventojų ūkinės veiklos vykdymu, procesų ir procedūrų analizė ir tobulinimas;
4. ŠMSA teikiamų miesto ūkio, civilinės saugos, viešosios tvarkos paslaugų teikimo ir valdymo  procesų ir procedūrų analizė bei jų tobulinimas;
5. ŠMSVB leidinių išdavimo/gražinimo paslaugų procesų analizė, vertinimas ir naujos leidinių išdavimo/gražinimo paslaugos sukūrimas;
6. ŠMSA ir ŠMSVB darbuotojų kompetencijų stiprinimas;
7. Vartotojų patenkinimo ŠMSA ir ŠMSVB teikiamomis administracinėmis bei viešosiomis paslaugomis ir asmenų aptarnavimu tyrimas.
Sukurta ir sutvarkyta paslaugoms teikti būtiną infrastruktūrą, patobulinti administracinių ir viešųjų paslaugų teikimo procesai įgalins darbuotojus teikti kokybiškesnes paslaugas gyventojams ir užtikrins didesnę aptarnavimo kokybę.</t>
  </si>
  <si>
    <t>Projektu siekiama prisidėti prie Šiaulių rajono savivaldybės socialinio būsto fondo plėtros. Projekto metu Kuršėnų m. ir Kužių mstl. numatoma įsigyti 28 socialinius būstus (iš jų: vieno kambario – 7 butai ir dviejų kambarių – 21 butas). Įgyvendinus Projektą padidės galimybės aprūpinti būstu šeimas ir asmenis, turinčius teisę į socialinį būstu. Tikimasi, kad įgyvendinus projektą sumažės Šiaulių rajono savivaldybės socialinio būsto eilėje laukiančių šeimų skaičius, ą, pagerės tikslinės grupės ir jų šeimos narių gyvenimo kokybė, sumažės jaunų ir aktyvių žmonių emigracija.
Sąraše tarp pirmųjų 28 ilgiausiai socialinio būsto laukiančių asmenų (šeimų) neįgaliųjų asmenų nėra, todėl neįgaliesiems pritaikyti butai nebus perkami.</t>
  </si>
  <si>
    <t>Projektu siekiama prisidėti prie Pakruojo rajono savivaldybės socialinio būsto fondo plėtros. Projekto įgyvendinimo metu bus nupirkta 20 socialinių būstų Pakruojo m. ir (arba) Pakruojo kaime ir (arba) Linksmučių k. ir (arba) Jovarų k. ir (arba) Mažeikonių k. Visi nupirkti socialiniai būstai bus aprūpinti viryklėmis (kartu su orkaitėmis). Tikimasi, kad įgyvendinus projektą padidės galimybės apsirūpinti būstu asmenims ir šeimoms, turintiems teisę į socialinio būsto nuomą, pagerės minėtų asmenų gyvenimo kokybė, integracija į darbo rinką.</t>
  </si>
  <si>
    <t>Projektu siekiama pagerinti socialinio būsto prieinamumą Joniškio rajono savivaldybės asmenims ir šeimoms, turinčioms teisę į socialinio būsto nuomą, padidinant Joniškio rajono savivaldybės socialinio būsto fondą. Projekto įgyvendinimo metu daugiabučiame gyvenamajame name, adresu Pakluonių g. 60, Joniškis, bus įrengti 28 socialiniai būstai, iš jų 4 būstai bus pritaikyti asmenims su negalia.</t>
  </si>
  <si>
    <t>Projektu siekiama prisidėti prie Šiaulių miesto savivaldybės socialinio būsto fondo plėtros. Projekto įgyvendinimo metu pirkimo būdu bus įsigyti 62 vnt. socialinių būstų, iš kurių 15 būstų bus pritaikyti asmenims su negalia. Visi būstai (pagal poreikį) bus aprūpinti viryklėmis su orkaitėmis. Tikimasi, kad įgyvendinus projektą padidės galimybės apsirūpinti būstu šeimoms ir asmenims, turintiems teisę į socialinį būstą, pagerės minėtų asmenų gyvenimo kokybė, integracija į darbo rinką.</t>
  </si>
  <si>
    <t>Radviliškio rajono savivaldybės administracija siekia įgyvendinti projektą „Socialinio būsto fondo išplėtimas Radviliškio rajono pažeidžiamiausioms gyventojų grupėms“. Projekto tikslas – padidinti Radviliškio rajono savivaldybės socialinio būsto fondą, siekiant išplėsti galimybes apsirūpinti būstu asmenims ir šeimoms, turintiems teisę į socialinio būsto nuomą. Projekto įgyvendinimo metu numatoma įrengti 14 naujų socialinių būstų, iš kurių 1 būstas bus pritaikytas asmeniui su judėjimo negalia.</t>
  </si>
  <si>
    <t>Projektu siekiama prisidėti prie Akmenės rajono savivaldybės socialinio būsto fondo plėtros. Projekto įgyvendinimo metu pirkimo būdu bus įsigytas 21 socialinis būstas, iš kurių 4 būstai bus pritaikyti neįgaliųjų poreikiams. Planuojama įsigyti 19 vieno kambario ir 2 dviejų kambarių butus. Visi būstai bus aprūpinti viryklėmis (su orkaitėmis). Įgyvendinus projektą padidės galimybės apsirūpinti būstu šeimoms ir asmenims, turintiems teisę į socialinio būsto nuomą, pagerės minėtų asmenų gyvenimo kokybė.</t>
  </si>
  <si>
    <t>Projektas „Socialinio būsto plėtra Kelmėje“ vykdomas, siekiant išspręsti socialinio būsto trūkumo problemą Kelmės r. savivaldybėje. 
Įgyvendinant projektą numatyta Kelmės rajone nupirkti ir socialinio būsto fondą papildyti 32 būstais (su viryklėmis). Vienas iš būstų (dviejų kambarių) bus pritaikytas judėjimo negalią turinčiam neįgaliam asmeniui.</t>
  </si>
  <si>
    <t>Atsižvelgiant į augantį socialinių paslaugų poreikį ir didelį senyvo amžiaus asmenų skaičių, Pakruojo rajono savivaldybės administracija siekia įgyvendinti projektą ir išplėsti Linkuvos socialinių paslaugų centro veiklą, įrengiant 10-ties vietų socialinės globos namus, kuriuose bus teikiama trumpalaikė socialinė globa senyvo amžiaus asmenims, įskaitant atokvėpio paslaugas. Projekto įgyvendinimo metu numatoma rekonstruoti dalį pastato, esančio adresu Parko g. 4, Linkuva (unikalus Nr. 6596-1005-3036): atlikti dalies vidaus patalpų remonto darbus, renovuoti rekonstruojamos pastato dalies šildymo ir vandens sistemas, sanitarinius mazgus, elektros instaliaciją, ryšio komunikacijas, pakeisti radiatorius, langus, duris, apšiltinti numatomos rekonstruoti pastato dalies stogą, sienas, atlikti lauko laiptų pertvarkymo darbus įrengiant pandusą, įrengti iškvietimo sistemą. Tikimasi, kad projekto įgyvendinimas prisidės prie socialinių paslaugų prieinamumo bendruomenėje gerinimo, regioninių skirtumų mažinimo ir socialinių paslaugų infrastruktūros bendruomenėje senyvo amžiaus asmenims plėtojimo.</t>
  </si>
  <si>
    <t>Pagrindinė problema, su kuria susiduriama Joniškio rajono savivaldybėje – nepakankamai išplėtota socialinių paslaugų infrastruktūra socialinės rizikos suaugusiems asmenims ir jų šeimos nariams, neužtikrintas socialinių paslaugų prieinamumas. 
Projekto tikslinė grupė – socialinės rizikos suaugę asmenys (ir jų šeimos nariai), kurie neturi socialinių įgūdžių, neturi gebėjimo savarankiškai tvarkytis buitį, dalyvauti visuomeniname gyvenime dėl savo vedamo gyvenimo būdo, įvairių priklausomybių. 
Šiai problemai spręsti projekto įgyvendinimo metu numatoma suremontuoti projekto partnerio Joniškio rajono vaiko ir šeimos gerovės patalpas (adresu Šilelių g. 2-2, Plikiškių k., Satkūnų sen., Joniškio r.) ir įkurti savarankiško gyvenimo namus, įrengiant 4 vietas socialinių paslaugų gavėjams. Savarankiško gyvenimo namuose bus teikiamos socialinės priežiūros paslaugos. Paslaugos bus teikiamos neterminuotai, priklausomai nuo asmenų poreikio. Įgyvendinus projektą, tikslinės grupės asmenys geriau integruosis į visuomenę, padidės jų socializacija, pagerės bendravimo įgūdžiai, savarankiškumas bei užimtumas.</t>
  </si>
  <si>
    <t>Projektu siekiama pagerinti socialinių paslaugų prieinamumą suaugusiems neįgaliems asmenims (išskyrus turinčius proto ir (ar) psichikos negalią) bei praplėsti socialinių paslaugų infrastruktūrą Akmenės rajono savivaldybėje. Projekto įgyvendinimo metu Naujoje Akmenėje bus atliktas pastato, esančio adresu Nepriklausomybės al. 15A, Naujoji Akmenė, kapitalinis remontas bei įkurtas dienos centras. Dienos centre bus teikiamos socialinės priežiūros paslaugos, siekiant padidinti tiek neįgaliųjų, tiek juos prižiūrinčių asmenų integraciją į visuomenę.</t>
  </si>
  <si>
    <t>Kelmės rajono savivaldybės administracija Kelmės rajone organizuoja socialinės globos senyvo amžiaus asmenims paslaugų teikimą, vienas jų teikėjų - biudžetinė įstaiga Liolių socialinės globos namai, tačiau globos namų infrastruktūra yra pasenusi ir nusidėvėjusi, todėl projekto  įgyvendinimo metu numatomas biudžetinės įstaigos Liolių socialinės globos namų ambulatorijos pastato, esančio Nepriklausomybės g. 40, Lioliuose, kapitalinis remontas. Įgyvendinus projektą bus išspręsta esminė problema – nepakankama Kelmės rajone teikiamų socialinės globos paslaugų kokybė ir prieinamumas, rajono gyventojams bus sudarytos galimybės gauti geros kokybės socialines paslaugas kaip ir didmiesčių gyventojams.
Projekto tikslinės grupės - esami ir būsimi biudžetinės įstaigos Liolių socialinės globos namų gyventojai (senyvo amžiaus asmenys), biudžetinės įstaigos Liolių socialinės globos namų darbuotojai (jų poreikis yra tinkamos darbo sąlygos).</t>
  </si>
  <si>
    <t>Projekto lėšomis bus kuriami savarankiško gyvenimo namai. Sprendžiant nepakankamo socialinių paslaugų prieinamumo Radviliškio rajono savivaldybės gyventojams, gyvenamosios vietos poreikio, socialinių įgūdžių, finansinių išteklių trūkumo problemas buvo inicijuotas šis projektas. Projekto įgyvendinimo metu bus vykdomi dalies pastato kapitalinio remonto darbai adresu Žalioji g. 1 Aukštelkų k., Radviliškio r. sav., įsigyjami baldai ir įranga. Projekto įgyvendinimo metu remontuojamų patalpų plotas sudaro 546,39  kv.m. Projekto metu pastato patalpose bus įrengti 4 vienviečiai kambariai bei 9 dviviečiai kambariai, iš kurių vienas dvivietis kambarys bus pritaikytas asmenims su negalia. Įgyvendinus projektą bus užtikrinta galimybė 22 asmenims gyventi savarankiško gyvenimo namuose, kuriuose paslaugas teiks trys socialiniai darbuotojai.</t>
  </si>
  <si>
    <t>Projektu siekiama gerinti socialinių paslaugų prieinamumą Šiaulių miesto savivaldybėje, mažinti regioninius skirtumus, plėtojant socialinių paslaugų infrastruktūrą socialiai pažeidžiamoms asmenų grupėms.
Atsižvelgiant į tai, kad Šiaulių miesto savivaldybės Globos namų padalinio Dienos socialinės globos centro Goda pastato, esančio adresu                 Žalgirio g. 3 Šiauliuose, A korpuse, būklė yra prasta, patalpos nepritaikytos žmonėms su fizine negalia, įgyvendinamas projektas, kurio metu atlikus pastato dalies (A korpuso) rekonstrukcijos darbus, pritaikius jį žmonėms su fizine negalia, įsigijus reikiamą įrangą bei baldus, bus pagerintas teikiamų socialinių paslaugų prieinamumas ir kokybė, pagerinta socialinių paslaugų infrastruktūra suaugusiems asmenims  su fizine negalia (išskyrus turinčius proto ar (ir) psichikos negalią).</t>
  </si>
  <si>
    <t>Įgyvendinant projektą planuojama atlikti Šiaulių rajono Pirminės sveikatos priežiūros centro socialinės globos padalinio remontą, maksimaliai pritaikant patalpas tikslinės grupės poreikiams. Siekiant pagerinti Šiaulių rajone teikiamų socialinių paslaugų prieinamumą ir kokybę, bus vykdomos šios veiklos:
* suremontuotas globos padalinio pastatas adresu Rupeikių g. 27;
* įsigyta transporto priemonė globotinių vežimui – 1 vienetas;
* įsigyti du komplektai įrangos ir baldų.
Projekto tikslinė grupė – senyvo amžiaus asmenys, kuriems reikalingos ilgalaikės ar trumpalaikės socialinės globos paslaugos.</t>
  </si>
  <si>
    <t>Lietuvos higienos instituto duomenimis, Kelmės rajono savivaldybėje gyventojų mirtingumas 100.0 tūkst. gyventojų per 2012-2016 metus išaugo 6 proc. Pagrindinės Kelmės rajono gyventojų mirties priežastys: kraujotakos sistemos ligos, piktybiniai navikai ir išorinės mirties priežastys. Kelmės rajono savivaldybėje sergamumas psichikos ir elgesio sutrikimais nuo 2012 metų iki 2016 m. išaugo 5 proc. ir siekė 1000 gyventojų -  86 (Šiaulių apskrities - 75, Lietuvos  -  73). Kelmės rajono savivaldybėje auga nutukimu sergančiųjų skaičius: 2016 m. sirgo 227 asmenys, 2015 m. – 203, 2014 m. – 183.  Sveika gyvensena padeda išsaugoti ir stiprinti sveikatą, gyvenimo kokybę ir fizinį pajėgumą. Siekiant gerinti Kelmės rajono savivaldybės visuomenės pažintinius ir socialinius įgūdžius (gebėjimus), nulemiančius asmenų motyvaciją stiprinti ir palaikyti gerą sveikatą, iškeliamas projekto tikslas - padidinti Kelmės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3400 asmenų, kurie dalyvaus informavimo, švietimo ir mokymo renginiuose bei sveikatos raštingumą didinančiose veiklose.</t>
  </si>
  <si>
    <t>Sveikata apie 50 proc. priklauso nuo žmogaus gyvensenos, todėl ankstyvas sveikatos ugdymas ir sveikos gyvensenos mokymas turi didelę reikšmę gyventojų ateičiai. Joniškio rajono savivaldybė patenka į tikslinių teritorijų savivaldybių sąrašą, todėl, atsižvelgiant į kylančias problemas, įgyvendinant projektą  ketinama kompleksiškai spręsti rajono sergamumo ir pirmalaikio mirtingumo nuo kraujotakos sistemos ligų, psichikos sveikatos problemas bei inicijuoti sveikos gyvensenos ir vaikų sveikatos stiprinimo, ligų profilaktikos skatinimo veiklas. 
Projekto tikslas – padidinti tikslinių grupių asmenų sveikatos raštingumo lygį bei suformuoti pozityvius jų sveikatos elgsenos pokyčius.
Projekto uždavinys – išplėsti sveikatos prevencijos žinias tarp Joniškio rajono savivaldybės gyventojų, mokinių ir vyresnio amžiaus asmenų.
Projekto metu Joniškio rajono savivaldybės visuomenės sveikatos biuras ketina: 1) sumažinti sergamumą ir pirmalaikį mirtingumą nuo kraujotakos sistemos ligų Joniškio rajono savivaldybėje; 2) gerinti vaikų sveikatos raštingumą, skatinant vaikų sveikos gyvensenos nuostatų ugdymą; 3) paskatinti vyresnio amžiaus žmones labiau rūpintis savo sveikata. 
Projekto „Joniškio rajono gyventojų sveikatos stiprinimas ir ligų prevencijos vykdymas“ įgyvendinimas sąlygos tai, kad tikslinės gyventojų grupės praplės žinias apie pirmosios pagalbos teikimą ir profesionalios pagalbos prieinamumą, pagrindinius rizikos veiksnius ir jų mažinimą, įgis įgūdžių sveikos gyvensenos, sveikatos išsaugojimo ir stiprinimo, ligų prevencijos bei kontrolės temomis.
Projektas prisidės prie 2014–2020  m. Europos Sąjungos fondų investicijų veiksmų programos 8 prioriteto „Socialinės įtraukties didinimas ir kova su skurdu“ priemonės Nr. 08.4.2-ESFA-R-630 „Sveikos gyvensenos skatinimas regioniniu lygiu" stebėsenos rodiklių pasiekimo: 1) „Tikslinių grupių asmenys, kurie dalyvavo informavimo, švietimo ir mokymo renginiuose bei sveikatos raštingumą didinančiose veiklose“ (P.S.372) - 1144 asmenys.</t>
  </si>
  <si>
    <t>Sveikata apie 50 proc. priklauso nuo žmogaus gyvensenos, todėl ankstyvas sveikatos ugdymas ir sveikos gyvensenos mokymas turi didelę reikšmę gyventojų ateičiai. Pakruojo rajono savivaldybė patenka į tikslinių teritorijų savivaldybių sąrašą, todėl, atsižvelgiant į kylančias problemas, įgyvendinant projektą  ketinama kompleksiškais spręsti rajono sergamumo ir pirmalaikio mirtingumo nuo kraujotakos sistemos ligų, psichikos sveikatos problemas bei inicijuoti sveikos gyvensenos ir vaikų sveikatos stiprinimo, ligų profilaktikos skatinimo veiklas. Taip pat projekto metu bus atliekami Pakruojo rajono savivaldybės Visuomenės sveikatos biuro patalpų, adresu L. Giros g. 3, Pakruojis, paprastojo remonto darbai. 
Projektas prisidės prie stebėsenos rodiklių pasiekimo: 1) „Tikslinių grupių asmenys, kurie dalyvavo informavimo, švietimo ir mokymo renginiuose bei sveikatos raštingumą didinančiose veiklose“ (P.S.372) - 1037 asmenys; 2) „Modernizuoti savivaldybių visuomenės sveikatos biurai“ (P.N. 671) - 1 vienetas.</t>
  </si>
  <si>
    <t>Šiaulių rajonas Lietuvos kontekste išsiskiria didesniu sergamumu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Šiaulių rajone“, kurio tikslas – padidinti Šiaulių rajono tikslinių grupių asmenų sveikatos raštingumo lygį bei suformuoti pozityvius jų sveikatos elgsenos pokyčius. Projekte bus vykdomos šios veiklos: 1. Šviečiamoji programa ,,Sumažinkime riziką susirgti onkologinėmis ligomis", skirta onkologinių ligų profilaktikai; 2. Neįgaliųjų sveikatos stiprinimo programa, skirta neįgaliųjų bei jų šeimos narių funkcinio savarankiškumo ir socialinio aktyvumo palaikymui, sergamumo bei socialinės atskirties rizikos sumažinimui; 3. Vaikų sveikatos raštingumo gerinimo, skatinant vaikų sveikos gyvensenos nuostatų ugdymą, programa, skirta pagerinti vaikų sveikatos raštingumą ir ugdyti sveiką gyvenseną; 4. Vyresnio amžiaus žmonių sveikatos raštingumo didinimo, jų turimų žinių apie sveikatą, sveiką gyvenseną gerinimo, sveikatai palankių įgūdžių formavimo programa, bendradarbiaujant su III-ojo amžiaus universitetu, skirta padidinti vyresnio amžiaus žmonių sveikatos raštingumą, gerinti turimas žinias apie sveikatą, sveiką gyvenseną, pakeisti jų elgseną sveikatos labui. Projekto veiklomis bus padidintas Šiaulių rajono tikslinių grupių asmenų sveikatos raštingumo lygis bei suformuoti pozityvūs jų sveikatos elgsenos pokyčiai. Tai sudarys prielaidas mažinti sergamumą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</si>
  <si>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tikslas - padidinti Šiaulių miesto vaikų, neįgaliųjų, jų artimųjų ir vyresnio amžiaus žmonių sveikatos raštingumo lygį bei suformuoti pozityvius jų sveikatos elgsenos pokyčius. Projektą „Sveikos gyvensenos skatinimas Šiaulių mieste“ įgyvendins Šiaulių miesto savivaldybės  visuomenės sveikatos biuras. Projekto metu bus organizuoti informaciniai ir (ar) šviečiamieji renginiai, mokymai, seminarai, konkursai  ir pan. veiksmai, skirti tiesiogiai informuoti, šviesti Šiaulių miesto tikslinių grupių asmenis (neįgaliuosius ir jų šeimos narius, vaikus (asmenis, neturinčius 18-os metų), vyresnio amžiaus asmenis)  sveikatos išsaugojimo ir stiprinimo, ligų prevencijos bei kontrolės temomis, formuoti jų sveikos gyvensenos vertybines nuostatas, sveikatos raštingumo įgūdžius ir pan. Projektu bus siekiama nustatyto stebėsenos rodiklio „Tikslinių grupių asmenys, kurie dalyvavo informavimo, švietimo ir mokymo renginiuose bei sveikatos raštingumą didinančiose veiklose“: 2018 m. 452, viso projekto metu - 1725.</t>
  </si>
  <si>
    <t>Radviliškio rajonas Lietuvos kontekste išsiskiria didesniu sergamumu kraujotakos sistemos ir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Radviliškio rajone“, kurio tikslas – padidinti Radviliškio rajono tikslinių grupių asmenų sveikatos raštingumo lygį bei suformuoti pozityvius jų sveikatos elgsenos pokyčius. Projekte vykdomos veiklos: 1. Šviečiamoji programa ,,Viena širdis - vienas gyvenimas", skirta kraujotakos sistemos ligų profilaktikai; 2. Fizinio aktyvumo skatinimo programa, skirta kraujotakos sistemos, onkologinių, kitų ligų profilaktikai; 3. Sveikos mitybos įgūdžių formavimo programa, skirta kraujotakos sistemos, onkologinių, kitų ligų profilaktikai; 4. Vaikų sveikatos raštingumo gerinimo, skatinant vaikų sveikos gyvensenos nuostatų ugdymą, programa; 5. Vyresnio amžiaus žmonių sveikatos raštingumo didinimo, jų turimų žinių apie sveikatą, sveiką gyvenseną gerinimo, sveikatai palankių įgūdžių formavimo programa, skirta gerinti vyresnio amžiaus asmenų turimas žinias apie sveikatą, sveiką gyvenseną, pakeisti jų elgseną sveikatos labui. 6. Šviečiamoji programa onkologinių ligų tematika, skirta onkologinių ligų profilaktikai. Projektu bus padidintas Radviliškio rajono tikslinių grupių asmenų sveikatos raštingumo lygis bei suformuoti pozityvūs jų sveikatos elgsenos pokyčiai. Tai sudarys prielaidas mažinti sergamumą kraujotakos sistemos,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</si>
  <si>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"Akmenės rajono savivaldybės gyventojų sveikatos saugojimas ir stiprinimas, ligų prevencija" tikslas – pagerinti Akmenės rajono savivaldybės gyventojų sveikatos raštingumą bei suformuoti pozityvius sveikos gyvensenos principus. Projekto tikslinės grupės – Akmenės rajono savivaldybės vaikai iki 18m., vyresnio amžiaus asmenys, neįgalieji bei asmenys, patenkantys į problemines rajono rodiklių sritis (sergantys kraujotakos sistemos ligomis, patyrę ar galintys patirti traumas ar nelaimingus atsitikimus). Projekto metu organizuojami sveikatingumo seminarai bei sveikatingumą skatinantys, šviečiamieji ir informaciniai renginiai viešosiose erdvėse, mokyklose ir pan.. Bus organizuojamos šviečiamųjų filmų peržiūros bei pirmosios būtinosios pagalbos mokymai. Šiuo projektu siekiama mažinti gyventojų sergamumą galvos smegenų kraujotakos ligomis. Taip pat dalyviai bus mokomi kaip išvengti traumų, kraujotakos ligų bei vėžinių susirgimų.</t>
  </si>
  <si>
    <t>Projektas įgyvendinamas pagal 2014 -2020 metų Europos sąjungos fondų investicijų veiksmų programos 8 prioriteto "Socialinės įtraukties didinimas ir kova su skurdu"  priemonę Nr. 08.1.3-CPVA-R-609 "Pirminės asmens sveikatos priežiūros veiklos efektyvumo didinimas". Įgyvendinant projekto veiklas bus siekiama sumažinti sveikatos netolygumus, gerinant sveikatos priežiūros kokybę ir prieinamumą tikslinėms gyventojų grupėms, skatinti sveiką senėjimą, gerinti e. sveikata sistemos naudojimą. Uždarosios akcinės bendrovės "ALSAVITA" savalaikėms ir kokybiškoms gydymo paslaugoms teikti trūksta kai kurios įrangos arba ji yra nusidėvėjusi. Tai sunkina profilaktikos ir prevencijos galimybes, gydymą daro neefektyviu arba sunkiai prieinamu. Siekiant spręsti šias problemas projekto metu bus įgyvendinama infrastruktūros modernizavimas ir infrastruktūros pritaikymas specialiesiems neįgaliųjų poreikiams. Projekto metu planuojama odontologiniame kabinete įrengti stiklinę pertvarą ir atskirti dvi odontologų darbo vietas, įrengti stiklines duris tarp dentalinio rentgeno patalpos ir bendros odontologinio kabineto erdvės, įėjimą į procedūrinį kabinetą įrengti iš koridoriaus pusės, įrengiant platesnes, neįgaliesiems pritaikytas duris, odontologiniame kabinete ir šeimos gydytojo kabinete įrengti kondicionierius, įsigyti medicininės įrangos ir kompiuterinės technikos, siekiant aktyvinti e. sveikatos sistemos naudojimą.</t>
  </si>
  <si>
    <t>Viešoji įstaiga Šiaulių rajono pirminės sveikatos priežiūros centras, siekdamas laiku ir tinkamai užtikrinti pirminės asmens sveikatos priežiūros paslaugų prieinamumą ir jų kokybę, kartu su viešąja įstaiga Šiaulių rajono Gruzdžių ambulatorija bei Šiaulių rajono savivaldybės administracija įgyvendins projektą, kurio tikslas -  pagerinti pirminės asmens sveikatos priežiūros paslaugų kokybę ir padidinti šių paslaugų prieinamumą. Projekto įgyvendinimo metu bus atliktas asmens sveikatos priežiūros įstaigų patalpų remontas, įsigyta reikalinga medicininė įranga ir baldai, bus įrengtas pakaitinio gydymo ir  DOTS kabinetas, patalpos ir dalis medicininės įrangos pritaikytos asmenims su negalia. Tokiu būdu pacientams bus pagerintas teikiamų pirminės asmens sveikatos priežiūros paslaugų prieinamumas, bus suteikiamos geresnės kokybės paslaugos, bus užtikrintas teikiamų paslaugų efektyvumo didinimas.</t>
  </si>
  <si>
    <t>Projekto vykdytojas yra pirminės asmens sveikatos priežiūros įstaiga, teikianti pirminės ambulatorinės asmens sveikatos priežiūros medicinos  paslaugas Šiaulių mieste ir rajone. Pagrindinė problema, kuriai spręsti inicijuotas šis projektas – projekto vykdytojo pirminės ambulatorinės asmens sveikatos priežiūros infrastruktūra yra nusidėvėjusi, nepakankamai pritaikyta pacientų poreikiams. Siekiant teikti kokybiškesnes pirminės asmens sveikatos priežiūros paslaugas numatoma atlikti paprastąjį patalpų remontą, įrengti kondicionavimo sistemą, atnaujinti esamą bei įsigyti naują pirminės asmens sveikatos priežiūros paslaugoms teikti trūkstamą medicinos įrangą, baldus, kompiuterinę įrangą. Tikimasi, kad projekto investicijomis modernizavus pirminės asmens sveikatos priežiūros paslaugų infrastruktūrą, pagerės teikiamų paslaugų kokybė ir tyrimų tikslumas, bus pagerintas pirminės asmens sveikatos priežiūros paslaugų prieinamumas ir kokybė Šiaulių regione.</t>
  </si>
  <si>
    <t>Siekiant užtikrinti savalaikį pirminės asmens sveikatos priežiūros paslaugų prieinamumą ir jų kokybę, įgyvendinamas klinikos UAB "Pirmoji viltis" projektas „Pirminės asmens sveikatos priežiūros veiklos efektyvumo didinimas UAB "Pirmoji viltis". Sveikatos priežiūros paslaugų kokybė priklauso ne tik nuo gydytojų ir kito personalo kvalifikacijos, bet ir nuo gydymo įstaigos informacinės infrastruktūros, turimos aparatūros bei klinikos infrastruktūros pritaikymo įvairiems pacientų poreikiams. Dėl šios priežasties, projekto įgyvendinimo metu bus atnaujinama įstaigos informacinė infrastruktūra bei įsigyjama odontologinė įranga, kas užtikrins vaikams ir vyresnio amžiaus pacientams teikiamų odontologinių paslaugų kokybę ir savalaikiškumą, bei efektyvins įstaigos darbą, paspartins visų amžiaus grupių pacientų, ypač neįgaliųjų, aptarnavimą, pagerins teikiamų paslaugų kokybę.</t>
  </si>
  <si>
    <t>Viešoji įstaiga Tilžės gatvės bendrosios praktikos gydytojo kabinetas – viena pirmųjų privačių medicinos įstaigų Šiauliuose įkurta 2000 m., kuriame kvalifikuoti medicinos darbuotojai teikia ligų diagnostikos, gydymo ir profilaktikos, būtinosios nespecializuotos medicinininės pagalbos, prevencinės sveikatos patikros paslaugas. Viena pagrindinių projekto įstaigos infrastruktūros problemų yra neįgalių asmenų pateikimas į įstaigos patalpas, kadangi jie negali patekti į įstaigą per centrinį įėjimą su neįgaliojo vežimėliu, todėl pirmiausiai  bus atliekamas  infrastruktūros modernizavimas: bus atlikta įėjimo rekonstrukcija, pakeičiant laiptus, praplatinant duris. Tai padarys paslaugas lengvai prieinamas neįgaliesiems, jie galės lengvai patekti į kabineto patalpas ir gauti kokybiškas paslaugas. Antra projekto veikla neįgaliųjų aptarnavimo kokybės gerinime bus erdvesnio ir patogesnio gydytojo kabineto įrengimas, į kurį patogiai galės patekti neįgalieji. Projekto lėšomis bus atnaujinama ir įsigyjama naują medicininė technika, kuri žymiai pagerins įvairių ligų diagnostiką, gydymą. Atnaujinta medicininė įranga pagerins sveikatos priežiūros paslaugas įvairioms amžiaus grupėms, įskaitant vaikus, vidutinio amžiaus pacientus, senjorus.  Odontologijos kabineto atnaujinimas leis pagerinti iki šiol teiktas odontologines paslaugas, įsigytas rentgeno aparatas leis suteikti pilną komplektą odontologinių paslaugų. Tai ypatingai aktualu neįgaliesiems, kurie turėdavo vykti į kitas įstaigas daryti dantų nuotraukų. Įstaiga siekia dar labiau praplėsti teikiamų paslaugų ratą, projekto metu  įsigydama automobilį,  pacientų  lankymui namuose.</t>
  </si>
  <si>
    <t>Joniškio rajono savivaldybėje, siekiant laiku ir tinkamai užtikrinti pirminės asmens sveikatos priežiūros paslaugų prieinamumą ir jų kokybę, įgyvendinamas projektas "Pirminės sveikatos priežiūros paslaugų kokybės gerinimas ir prieinamumo didinimas tikslinėms asmenų grupėms Joniškio rajono savivaldybėje", skirtas Aprašo 12.1-12.4 numatytoms remiamoms veikloms įgyvendinti. Projektas skirtas pagerinti pirminės sveikatos priežiūros paslaugų kokybę ir padidinti šių paslaugų prieinamumą tiklsinėse teritorijose (Joniškio rajono savivaldybėje) įsigyjant tikslines transporto priemones pacientų lankymui namuose, reikalingą medicinos ir kompiuterinę įrangą, reikalingą sergamumo ir pirmalaikio mirtingumo nuo galvos smegenų kraujotakos ligų profilaktikai, prevencijai ir ankstyvajai diagnostikai, taip pat atnaujinant DOTS kabinetą, įrengiant priklausomybės nuo opioidų pakaitinio gydymo kabinetą ir pritaikant viešosios įstaigos Joniškio pirminės sveikatos priežiūros centras patalpas asmenims su negalia. Projekto įgyvendinimo metu bus atnaujinta įstaigos infrastruktūra: įsigyjama medicinos ir kompiuterinė įranga, įrengiamas pritaikymas neįgaliemsiems, įsigytos tikslinės transporto priemonės, reikalingos pirminės asmens sveikatos priežiūros paslaugų teikimui pacientų namuose.</t>
  </si>
  <si>
    <t>Projektu planuojama spręsti Šiaulių mieste susiklosčiusią situaciją vaikų ligų bei sveiko senėjimo srityse, vyresnio amžiaus  gyventojų ligų profilaktikos, prevencijos ir ankstyvosios diagnostikos srityse, teikiant pirmines asmens sveikatos paslaugas.  Dėl prastos projekto vykdytojo infrastruktūros būklės gyventojams nėra užtikrintas kokybiškas paslaugų teikimas ir prieinamumas (trūksta patalpų ir med. įrangos, baldų būklė yra nepatenkinama). Tai lemia retesnį gyventojų apsilankymą pas šeimos gydytojus bei odontologus, apriboja galimybes priimti naujai besikreipiančius pacientus, vėlesnį ligos diagnozavimą, kas sąlygoja didesnį mirtingumą ir/ar ilgesnį gydymo laikotarpį. Pagrindinė pirminės asmens sveikatos priežiūros centro problema - patalpų remonto poreikis, kurį sąlygoja patalpų nusidėvėjimas, jų nepritaikymas žmonėms su negalia; medicinos įrangos trūkumas, siekiant teikti kokybiškesnes pirminės asmens sveikatos priežiūros paslaugas.
Projekto pagrindinis tikslas - pagerinti  pirminės asmens sveikatos priežiūros paslaugų, teikiamų Šiaulių miesto gyventojams, prieinamumą ir kokybę. Projekto įgyvendinimo metu bus atnaujintos pirminės sveikatos priežiūros centro patalpos, įsigyta medicininė įranga ir medicininiai baldai, odontologinė įranga. Klinikos pacientams bus pagerintos ligų profilaktikos, prevencinių programų, ligų diagnostikos ir gydymo kokybė bei prieinamumas, prisidedant prie vaikų ir paauglių sveikatos stiprinimo, vyresnio amžiaus gyventojų  gyvenimo kokybės gerinimo.</t>
  </si>
  <si>
    <t>Projekto metu siekiama pirminės asmens sveikatos priežiūros paslaugų prieinamumo ir kokybės gerinimo, ypatingą dėmesį skiriant gyventojų sveikatos išsaugojimui, ligų prevencijai bei ankstyvai ligų diagnostikai. 
Atnaujinus UAB „Gegužių sveikatos centras“ patalpas ir įsigijus naujos medicininės įrangos, asmens sveikatos priežiūros paslaugos taps prieinamesnės apie 5000 gyventojų, daugiau gyventojų apsilankys pas šeimos gydytojus, bus atliekama daugiau prevencinių programų, tiksliau ir greičiau nustatomos ligos diagnozės.</t>
  </si>
  <si>
    <t>Kelmės rajone yra nepakankamas pirminės asmens sveikatos priežiūros paslaugų prieinamumas ir kokybė, dėl nekokybiškos ir higienos normų neatitinkančios infrastruktūros bei nepakankamo fizinio paslaugų prieinamumo neįgaliesiems. Siekiant spręsti rajono problemas, inicijuojamas šis projektas, kurio tikslas – padidinti Kelmės rajono pirminės sveikatos priežiūros įstaigose teikiamų pirminės asmens sveikatos priežiūros paslaugų efektyvumą tikslinės teritorijos gyventojams.
Projekto įgyvendinimo metu numatoma atnaujinti Kelmės rajono pirminės sveikatos priežiūros centro, Tytuvėnų pirminės sveikatos priežiūros centro, Šaukėnų ambulatorijos, Kelmės rajono bendrosios praktikos gydytojų centro, A.Jokšo sveikatos centro infrastruktūrą: atlikti patalpų remontą, įsigyti įrangą, būtiną galvos smegenų kraujotakos, onkologinių ligų, vaikų ligų ir vyresnio amžiaus asmenų ligų profilaktikai, prevencijai ir ankstyvajai diagnostikai, įsigyti reikalingus baldus ir tikslines transporto priemones. Kelmės rajono psichikos sveikatos centre bus įrengtas priklausomybės nuo opioidų pakaitinio gydymo kabinetas suremontuojant patalpas ir įsigyjant reikalingą įrangą.
Skaičiuojama, kad projekto naudą patirs ne mažiau kaip 24 970 pacientų.
Įgyvendinus projektą bus sukurta socialinė ekonominė nauda Kelmės rajono savivaldybei ir jos gyventojams: pagerės esamų pirminės sveikatos priežiūros paslaugų kokybė ir prieinamumas.</t>
  </si>
  <si>
    <t>Uždaroji akcinė bendrovė „SENOJO BOKŠTO“ KLINIKA, siekdama prisidėti prie pirminės asmens sveikatos priežiūros paslaugų kokybės gerinimo ir jų prieinamumo didinimo Šiaulių miesto savivaldybėje, inicijuoja projektą „Pirminės asmens sveikatos priežiūros veiklos efektyvumo didinimas „SENOJO BOKŠTO“ KLINIKOJE“. Projekto metu bus atlikti odontologijos ir šeimos gydytojų skyrių patalpų einamojo remonto darbai, įsigyta nauja moderni odontologinė ir šeimos gydytojų veiklai reikalinga įranga, atnaujinti odontologijos ir šeimos gydytojų skyriams reikalingi baldai. Įgyvendinus projektą numatoma spręsti sveikatos stiprinimo ir išsaugojimo bei pirminės asmens sveikatos priežiūrų paslaugų kokybės gerinimo ir prieinamumo didinimo problemas Šiaulių mieste. Dėl kokybiškesnių ir labiau prieinamų pirminės asmens sveikatos priežiūros paslaugų daugiau vaikų ir vyresnio amžiaus asmenų apsilankys pas šeimos gydytojus, jiems bus atliktos tikslesnės ir operatyvesnės konsultacijos/tyrimai.</t>
  </si>
  <si>
    <t>Joniškio rajono savivaldybėje, siekiant laiku ir tinkamai užtikrinti pirminės asmens sveikatos priežiūros paslaugų prieinamumą ir jų kokybę, įgyvendinamas projektas, skirtas pagerinti pirminės sveikatos priežiūros paslaugų kokybę ir padidinti šių paslaugų prieinamumą tikslinėje teritorijoje. Projekto įgyvendinimo metu bus suremontuojamos patalpos odontologijos centre adresu Livonijos g. 5, Joniškis ir įrengiami odontologijos kabinetai, kurie teiks tik pirminės asmens sveikatos priežiūros paslaugas; įsigyjami baldai ir kompiuterinė technika, skirta gydytojų darbo vietoms atnaujinti, palankesnėms darbo sąlygoms sukurti; įsigyjama medicininė įranga, slaugos priemonės bei tikslinė transporto priemonė, reikalinga sergamumo ir pirmalaikio mirtingumo nuo galvos smegenų kraujotakos ligų profilaktikai, prevencijai ir ankstyvajai diagnostikai. Tikimasi, kad projektas suteiks galimybę pasinaudoti pagerintomis sveikatos priežiūros paslaugomis 5.465 gyventojams.</t>
  </si>
  <si>
    <t>Pagrindinė problema, kuriai spręsti inicijuotas projektas – pirminės asmens sveikatos priežiūros paslaugų prieinamumo ir kokybės didinimas. Didelis dėmesys turi būti skirtas sergamumui mažinti, ankstyvajai diagnostikai, sveikatos stiprinimui, ligų profilaktikai, prevencinėms programoms vykdyti. Atsižvelgiant į prastėjančius rodiklius, ypatingai didelis dėmesys turi būti skiriamas vaikų ligų ir sveiko senėjimo srityse. Tam visų pirma reikalinga turėti patrauklią ir prieinamą gydymosi aplinką pacientams, sudaryti gydytojams palankią darbinę aplinką (suteikiant visą reikalingą įrangą, sukuriant patrauklias darbo vietas).
Šiuo metu klinikoje teikiamos pirminės sveikatos priežiūros paslaugos yra sunkiai prieinamos asmenims su judėjimo negalia – įstaigoje nėra keltuvo (lifto), užtikrinančio laisvą asmenų judėjimą skirtinguose pastato aukštuose (pastatas dviejų aukštų). Taip pat, siekiant didinti teikiamų paslaugų kokybę reikalinga investuoti į įrangos ir baldų atnaujinimą.
Siekiant išspręsti problemas, projekto metu bus įrengtas liftas, kuris sudarys laisvo judėjimo sąlygas asmenims su judėjimo negalia, efektyviai gydytojų veiklai užtikrinti ir paslaugų kokybei gerinti bus įsigyjama medicininė įranga ir baldai.
Įgyvendinus projektą, pagerės įstaigos teikiamų paslaugų prieinamumas ir kokybė, dėl ko bu atliekama daugiau prevencinių programų, greičiau ir paprasčiau diagnozuojamos ligos, sutrumpės pacientų gydymo trukmė.</t>
  </si>
  <si>
    <t>Siekiant pagerinti pirminės asmens sveikatos priežiūros paslaugų kokybę Šiaulių mieste bei spręsti problemas, susijusias su vaikų dantų ėduonies paplitimu, didėjančiu vyresnio amžiaus asmenų sveikatos priežiūros paslaugų poreikiu, įskaitant paslaugas namuose, neįgaliesiems nepritaikyta infrastruktūra, vykdomas projektas, kurio metu bus atnaujintos viešosios įstaigos Šiaulių centro poliklinikos ir viešosios įstaigos Dainų pirminės sveikatos priežiūros centro patalpos, įsigyta medicininė ir kompiuterinė įranga bei tikslinės transporto priemonės, skirtos pacientų lankymui namuose.</t>
  </si>
  <si>
    <t>Radviliškio rajono savivaldybės administracija, siekdama laiku ir tinkamai užtikrinti pirminės asmens sveikatos priežiūros paslaugų prieinamumą ir jų kokybę Radviliškio rajone, kartu su penkiomis pirminės asmens sveikatos priežiūros įstaigomis - viešąja įstaiga Radviliškio rajono pirminės sveikatos priežiūros centru, viešąja įstaiga Baisogalos pirminės sveikatos priežiūros centru, viešąja įstaiga Šeduvos pirminės sveikatos priežiūros centru, UAB “MediCA klinika” bei UAB “Medicinos namai šeimai”, įgyvendins projektą, kurio tikslas - pagerinti pirminės asmens sveikatos priežiūros paslaugų kokybę ir padidinti šių paslaugų prieinamumą. Projekto įgyvendinimo metu bus atnaujinta asmens sveikatos priežiūros įstaigų infrastruktūra: įsigyjama reikalinga medicinos ir kompiuterinė įranga, tikslinės transporto priemonės, taip pat bus įrengiamas pakaitinio gydymo ir  DOTS kabinetas, patalpos pritaikomos asmenims su negalia. Tokiu būdu pacientams bus pagerintas teikiamų pirminės asmens sveikatos priežiūros paslaugų prieinamumas, bus suteikiamos geresnės kokybės paslaugos, bus užtikrintas teikiamų paslaugų efektyvumo didinimas.</t>
  </si>
  <si>
    <t>Pakruojo rajono savivaldybėje, siekiant laiku ir tinkamai užtikrinti pirminės asmens sveikatos priežiūros paslaugų prieinamumą ir jų kokybę, įgyvendinamas projektas „Pakruojo rajono pirminės sveikatos priežiūros centro teikiamų sveikatos priežiūros paslaugų kokybės ir prieinamumo gerinimas tikslinėms asmenų grupėms“. Projektas skirtas pagerinti pirminės asmens sveikatos priežiūros paslaugų kokybę ir padidinti šių paslaugų prieinamumą Pakruojo rajono savivaldybėje, pritaikant patalpas neįgaliesiems, įrengiant DOTS ir priklausomybės nuo opioidų pakaitinio gydymo kabinetą, įsigyjant tikslines transporto priemones pacientų lankymui bei slaugos paslaugų teikimui namuose, taip pat reikalingą medicininę ir kitą įrangą.</t>
  </si>
  <si>
    <t>Pakruojo rajono savivaldybėje, siekiant užtikrinti pirminės asmens sveikatos priežiūros paslaugų prieinamumą ir kokybę, UAB “Medicus LT” įgyvendina projektą, kurio tikslas - pagerinti pirminės asmens sveikatos priežiūros paslaugų kokybę ir padidinti šių paslaugų prieinamumą . Projekto įgyvendinimo metu planuojama įsigyti odontologinę įrangą, skirtą pirminės asmens sveikatos priežiūros paslaugoms teikti. Projektu siekiama, kad atnaujinus infrastruktūrą bus suteiktos kokybiškesnės paslaugos maždaug 2500 Pakruojo miesto ir rajono gyventojų.</t>
  </si>
  <si>
    <t>Nacionalinio visuomenės sveikatos centro prie Sveikatos apsaugos ministerijos Šiaulių departamento duomenimis, sergamumas šia infekcine liga Šiaulių rajone nuo 2007 m. viršija Lietuvos Respublikos vidurkį. Bendras sergamumo rodiklis 4,2 atvejai 10 tūkst. gyventojų, o šalies —3,3 atvejai 10 tūkst. gyventojų. Tuberkuliozės problema Šiaulių rajono gyventojams yra labai aktuali.  Sergantys asmenys dažnai vengia vartoti gydymui būtinus vaistus, todėl ilgėja ligos gydymo laikotarpis ir atsiranda galimybė ligai dar labiau plisti. 
Siekiant spręsti šias problemas, tuberkulioze sergantys  asmenys bus skatinami suvartoti jiems skirtus vaistus, medikui atvykstant į paciento namus, organizuojant socialinę paramą maistu, bus pasiekta, kad pacientai turėtų galimybę maitintis sočiai ir sveikai, taip bus  sėkmingai užbaigtas ligonių ambulatorinis gydymas.</t>
  </si>
  <si>
    <t>Siekiant sumažinti Akmenės rajono gyventojų sergamumo tuberkulioze ir mirtingumo nuo šios ligos apimtis  projekto metu bus siekiama užtikrinti tuberkulioze sergančių pacientų gydymo nepertraukiamumą ir kontrolę gerinant Akmenės rajono savivaldybės DOTS kabineto teikiamų paslaugų kokybę, patrauklumą ir prieinamumą.
Didžioji dalis Akmenės rajono savivaldybės DOTS kabinete gydytų pacientų pažeidė ambulatorinio gydymo nuo tuberkuliozės režimą. Projekto metu teikiama socialinė parama padės motyvuoti tuberkulioze sergančius pacientus užbaigti gydymą nuo tuberkuliozės iki galo, o DOTS paslaugų mobilumas padės darbuotojams operatyviau ir efektyviau kontroliuoti gydymo režimą pažeidžiančius pacientus.</t>
  </si>
  <si>
    <t>Radviliškio rajono savivaldybės administracija kartu su VšĮ Radviliškio rajono pirminės sveikatos priežiūros centru įgyvendina projektą "Socialinės paramos priemonių, gerinančių ambulatorinių sveikatos priežiūros paslaugų prieinamumą tuberkulioze sergantiems pacientams įgyvendinimas".  Projekto tikslas - mažinti gyventojų sergamumą ir mirtingumą nuo tuberkuliozės, išvengti atsparių vaistams tuberkuliozės mikrobakterijų atsiradimo ir plitimo. Projekto rezultatas - tuberkulioze sergantys pacientai, kuriems buvo suteiktos socialinės paramos priemonės Radviliškio rajone - 62 asmenys.</t>
  </si>
  <si>
    <t>Įgyvendinamu projektu bus siekiama sumažinti Kelmės rajono gyventojų sergamumą ir mirtingumą nuo tuberkuliozės, gerinant tiesiogiai stebimo gydymo kurso (DOTS) kabinete teikiamų paslaugų prieinamumą ir kokybę tikslinei gyventojų grupei. Projekto metu bus siekiama užtikrinti tuberkulioze sergančių pacientų ambulatorinio gydymo nepertraukiamumą ir kontrolę, įskaitant personalo nuvykimą pas tuberkulioze sergančius asmenis, kuriems paskirtas DOTS gydymas. Tuberkulioze sergančių pacientų motyvavimui suvartoti jiems skirtus vaistus ir sėkmingai užbaigti ambulatorinio gydymo kursą bus teikiamos socialinės paramos priemonės - talonų maisto produktams įsigyti dalinimas.</t>
  </si>
  <si>
    <t>PSO Lietuvą priskyrė prie didžiausios tuberkuliozės (toliau – TB) rizikos šalių Europoje. TB plitimą Lietuvoje lemia socialinės (nedarbas, alkoholio vartojimas, gyvenamosios vietos neturėjimas) ir psichologinės (nesuvokimas ligos sunkumo, nenoras baigti gydymo) priežastys. Sergantys TB dažnai neužbaigia gydymo, todėl atsiranda atsparios TB mikobakterijų padermės. Pagrindinė problema – TB sergančių asmenų motyvacijos tęsti ir užbaigti gydymą stoka. Kitų šalių patirtis rodo, kad soc. motyvacija yra viena veiksmingiausių sėkmingo gydymo priemonių. Problemai spręsti numatyta veikla - socialinės paramos priemonių suteikimas TB sergantiems asmenims. TB sergančiam asmeniui, atvykusiam suvartoti jam skirtų vaistų, 1 kartą per sav. bus skiriami maisto talonai. Taip pat bus kompensuojamos faktiškai patirtos pacientų atvykimo į gydymo įstaigą ir grįžimo namo kelionių išlaidos. Taip siekiama motyvuoti pacientus tęsti ir užbaigti gydymą. Tikslinė projekto grupė: asmenys, sergantys tuberkulioze, kuriems nustatyta tvarka gydytojas pulmonologas paskyrė ambulatorinį tiesiogiai stebimą trumpo gydymo kursą.</t>
  </si>
  <si>
    <t>Projekto tikslas - mažinti Šiaulių miesto gyventojų sergamumą ir mirtingumą nuo tuberkuliozės, uždavinys - įgyvendinti priemones, gerinančias ambulatorinių asmens sveikatos priežiūros paslaugų teikimo prieinamumą tuberkulioze sergantiems. Šiaulių mieste 2017 m. diagnozuoti 22 nauji tuberkuliozės atvejai. Tiesioginiai kontroliuojamas ambulatorinis gydymas DOTS kabinete (t.y. kai pacientas vaistus nuo tuberkuliozės išgeria stebint asmens sveikatos priežiūros specialistui) taikytas 23 pacientams, 7 pacientai sėkmingai išgydyti.
Siekiant sustabdyti tuberkuliozės plitimą, būtina sumažinti ligos perdavimą, t. y. kuo anksčiau nustatyti (diagnozuoti) sergančiuosius ir kuo sėkmingiau išgydyti tuos, kuriems diagnozuota tuberkuliozė. Pagrindinė kliūtis pasiekti šį tikslą – tuberkulioze sergančių asmenų savavališkai nutraukiamas gydymas, todėl įgyvendinant šį projektą siekiama motyvuoti gyventojus, sergančius tuberkulioze, atvykti į DOTS kabinetą kiekvieną dieną ir išgerti vaistų, už sėkmingą savaitės gydymą teikiant 9 Eur vertės taloną.</t>
  </si>
  <si>
    <t>Projekto tikslas yra sumažinti Pakruojo rajono savivaldybės gyventojų sergamumą ir mirtingumą nuo tuberkuliozės, išvengti atsparių vaistams tuberkuliozės mikobakterijų atsiradimo ir plitimo. Šiam tikslui pasiekti bus įgyvendinamos priemonės, gerinančios ambulatorinių asmens sveikatos priežiūros paslaugų teikimo prieinamumą tuberkulioze sergantiems pacientams. Sergamumas tuberkulioze neretai yra susijęs su socialinėmis problemomis, todėl pacientų skatinimui kiekvieną dieną atvykti į DOTS kabinetą ir išgerti vaistų reikalingos motyvacijos  priemonės, siekiant, jog pacientai nenutrauktų gydymo ir būtų pasiekti teigiami rezultatai. Projekto metu numatoma įsigyti maisto talonus, kurie kartą per savaitę bus duodami pacientams, nustatytu periodiškumu nepertraukiamai atvykstantiems išgerti vaistų tiesiogiai stebimo trumpo gydymo kurso metu. Numatoma, jog 36 mėn. laikotarpiu 30 asmenų bus skirti maisto talonai. Projekto veiklų įgyvendinimas sudarys prielaidas efektyviam tuberkuliozės gydymui, Lietuvos gyventojų sergamumo ir mirtingumo nuo tuberkuliozės mažinimui bei leis išvengti atsparių vaistams tuberkuliozės mikobakterijų atsiradimo ir plitimo.</t>
  </si>
  <si>
    <t>Šiaulių r. Kuršėnų sporto mokykla yra vienintelė neformaliojo švietimo mokykla papildanti formalųjį ugdymą rajone, kuri vykdo sportinę veiklą bei sportinį ir rekreacinį švietimą.  Mokyklos ugdytiniams skirtos persirengimo patalpos stadiono administraciniame pastate, kurio fizinė būklė labai prasta. Sportininkų pažanga mokykloje vertinama naudojant primityvius prietaisus, neleidžiančius tiksliai įvertinti rezultatų, todėl  mokiniai, dažnai renkasi kituose rajonuose esančias ugdymo įstaigas. 
Projekto tikslas - gerinti neformaliojo švietimo paslaugų kokybę Šiaulių rajone.
Įgyvendinant projektą numatoma pagerinti dviejų sporto šakų (futbolo ir lengvosios atletikos) neformaliojo ugdymo paslaugų kokybę Šiaulių rajone. Projekto įgyvendinimo metu bus suremontuotas stadiono administracinis pastatas, pritaikant jo patalpas teorinių-praktinių mokymų vykdymui bei pagerinant sąlygas juo besinaudojantiems vaikams. Planuojama suremontuoti pastato stogą, pakeisti duris ir langus bei atlikti vidaus patalpų remontą. Dvejose persirengimo kambarių patalpose bus įrengti plačiaekraniai televizoriai, skirti sporto varžybų ir treniruočių įrašų peržiūrai, magnetinės lentos teoriniams-praktiniams mokymams, vizualiniam strategijos perteikimui varžybų metu ir pan. įsigyti bėgimo greičio matuoklį, šuolio matuoklį, kūno kompozicijos analizatorių bei nešiojamąjį kompiuterį, kuris bus naudojamas įrašų kaupimui bei informacijos perkėlimui iš sportinio pasirengimo matavimo įrangos.
Projekto tikslinė grupė – Šiaulių rajone gyvenantys vaikai, besidomintys futbolo ar lengvosios atletikos užsiėmimais. 
Įgyvendinus projektą bus pagerinta futbolo ir lengvosios atletikos sporto šakų neformaliojo ugdymo paslaugų kokybė Šiaulių rajone, sudarytos galimybės teikti vaikams aukštesnės kokybės neformaliojo švietimo paslaugas arčiau jų gyvenamosios vietos. Tikėtina, kad pagerėjus paslaugų kokybei, didės ir šių paslaugų naudotojų skaičius.</t>
  </si>
  <si>
    <t>Šiaulių miesto savivaldybėje projekto įgyvendinimą lėmė problemos, susijusios su edukacinių aplinkų Šiaulių 1-ojoje muzikos mokykloje ir Šiaulių dainavimo mokykloje „Dagilėlis“ netinkamu pritaikymu edukacinėms reikmėms, taip neužtikrinant galimybių teikti paslaugas kokybiškai bei užtikrinti jų plėtrą. Susidariusiai situacijai spręsti inicijuotas projektas, kurio tikslas – pagerinti bei išplėsti Šiaulių 1 – ojoje muzikos mokykloje ir Šiaulių dainavimo mokykloje „Dagilėlis“ vykdomas neformaliojo švietimo veiklas, užtikrinti jų kokybę ir padidinti prieinamumą.
Abiejų mokyklų pagrindinė veikla – neformalusis vaikų švietimas. Projekto tikslui pasiekti numatomas uždavinys – sutvarkyti ir atnaujinti neformaliojo švietimo veiklai skirtą infrastruktūrą. Uždaviniui pasiekti numatytos veiklos: 
1. Šiaulių 1 – osios muzikos mokyklos patalpų modernizavimas;
2. Šiaulių dainavimo mokyklos „Dagilėlis“ patalpų modernizavimas;
3. Įrangos neformalaus švietimo veiklai Šiaulių 1 – ojoje muzikos mokykloje įsigijimas;
4. Baldų neformalaus švietimo veiklai Šiaulių 1 – ojoje muzikos mokykloje įsigijimas;
5. Įrangos neformalaus švietimo veiklai Šiaulių dainavimo mokykloje „Dagilėlis“ įsigijimas.
Pagrindinis projekto siekiamas rezultatas – modernizuota neformaliojo ugdymo įstaigų (2 vnt.) aplinka, pagerėjusi teikiamų paslaugų kokybė ir padidėjusi pasiūla. Neformaliojo ugdymo mokyklose projekto metu bus atnaujintos ir neformaliam vaikų švietimui pritaikytos erdvės. Po projekto įgyvendinimo abiejose mokyklose bus vykdomos ne mažiau kaip 2 krypčių neformaliojo vaikų švietimo programos:
a) Šiaulių dainavimo mokykloje „Dagilėlis“ – muzika ir medijos;
b) Šiaulių 1 – ojoje muzikos mokykloje – muzika ir etnokultūra.
Tikimasi, kad projekto metu patobulinta Šiaulių 1 – osios muzikos mokyklos ir Šiaulių dainavimo mokyklos „Dagilėlis“ infrastruktūra, sukurtos saugios ir patrauklios mokymosi sąlygos, pagerintos bei papildytos mokyklų teikiamos paslaugos sudarys sąlygas didinti moksleivių užimtumą.</t>
  </si>
  <si>
    <t>Projekto tikslas - pagerinti Radviliškio muzikos mokykloje vykdomų neformaliojo švietimo veiklų kokybę bei padidinti jų prieinamumą. Projekto įgyvendinimo metu bus atliekamas apie 303 kv. m. patalpų remontas, atnaujinama įranga ir baldai. Atlikus remonto darbus, bus įrengiamos patalpos: inventoriaus patalpa (muzikos instrumentams laikyti), neformalaus vaikų švietimo patalpos (3 patalpos, viso apie 126 kv. m.), pedagogų kabinetas, įrengiamas vaikų poilsio kambarys. Projekto įgyvendinimas pirmiausia turės naudos Radviliškio rajono savivaldybėje – didinant teikiamų neformalaus švietimo paslaugų patrauklumą didės mokinių įtrauktumas į neformalaus švietimo veiklas. Po projekto įgyvendinimo muzikos mokykloje bus teikiamos 2 krypčių neformalaus švietimo paslaugos - muzika ir teatras.</t>
  </si>
  <si>
    <t>Projekto tikslui pasiekti numatomas Akmenės rajono Ventos muzikos mokyklos aplinkos ir infrastruktūros, skirtos neformaliajam vaikų ir jaunimo ugdymui, atnaujinimas, ugdymo bazės praplėtimas. Tuo tikslu bus remontuojamas mokyklos pastatas - keičiama pastato šildymo sistema, vandentiekio ir kanalizacijos vamzdynai, elektros instaliacija, praplatinamos lauko ir vidaus durys, remontuojami pirmo aukšto sanitariniai mazgai ir pritaikomi asmenims, turintiems specialiųjų poreikių, atliekamas vidaus patalpų remontas. Taip pat bus keičiama pastato stogo danga. Kadangi šalia muzikinio ugdymo numatoma vykdyti ir informacinių technologijų veiklą, tam tikslui numatoma įsigyti kompiuterius, kompiuterinius stalus,  interaktyvią demonstravimo lentą. Siekiant, kad į muzikos mokyklą galėtų patekti asmenys, turintys judėjimo negalią, bus įsigytas laiptinis kopiklis. Tikimasi, kad projekto metu atnaujinta infrastruktūra ir praplėsta ugdymo bazė patenkins Ventos miesto ir aplinkinių vietovių vaikų, dalyvaujančių neformaliojo švietimo ir ugdymo veikloje, jų tėvų ir mokytojų poreikius bei prisidės prie Akmenės rajono vaikų ir jaunimo neformalaus švietimo ir ugdymo bazės stiprinimo.</t>
  </si>
  <si>
    <t>Projekto tikslui pasiekti planuojama atnaujinti Joniškio Algimanto Raudonikio meno mokyklos patalpas, skirtas vaikų neformaliojo ugdymo programų įgyvendinimui ir įsigyti reikiamą įrangą, skirtą kokybiškam paslaugos teikimui. Įgyvendinamo projekto dėka pagerės vaikų neformaliojo ugdymo galimybės, padidės įstaigos veiklos efektyvumas ir kokybė bei viešosios paslaugos prieinamumas.</t>
  </si>
  <si>
    <t>Siekiant užtikrinti sklandų ugdymo programų įgyvendinimą ir sudaryti sąlygas veiklų kokybei augti bei prieinamumui didėti, būtinas Pakruojo Juozo Pakalnio muzikos mokyklos infrastruktūros atnaujinimas. Atnaujinus ir sutvarkius patalpas adresu L. Giros g. 4, Pakruojis ir įrengus salę (kurios šiuo metu nėra) repeticijoms, renginiams, visos muzikos mokyklos ir jos padalinio - Pakruojo atviro jaunimo centro - veiklos vyks viename pastate.
Dėl nurodytų priežasčių projekto įgyvendinimo metu numatoma atlikti pastato vidaus patalpų paprastojo remonto darbus, perplanuojant dalį patalpų, atnaujinant inžinerines sistemas ir vidaus elektros tinklus, įrengiant salę.
Įgyvendinus projektą, pastatas, esantis adresu: L. Giros g. 4, Pakruojis, bus pritaikytas muzikos mokyklos ir jos padalinio (atviro jaunimo centro) veiklai. Projekto rezultatais naudosis muzikos mokyklos ir atviro jaunimo centro ugdytiniai ir lankytojai, t.y. vaikai ir mokiniai.</t>
  </si>
  <si>
    <t>Projektas inicijuojamas siekiant atnaujinti neformaliojo švietimo infrastruktūrą Kelmėje ir gerinti neformaliojo vaikų ugdymo aplinką, infrastruktūrą, turtinti ugdymo bazę Kelmės Algirdo Lipeikos menų mokykloje (toliau – Mokykla). Šiuo metu menų mokyklos patalpoms būtinas remontas, turima įranga neformaliojo švietimo įstaigoje yra pasenusi, trūksta baldų. Projekto metu planuojama atlikti dalies patalpų sienų, grindų ir lubų remontą, pertvarų įrengimo darbus, dalies pastato šildymo, elektros, priešgaisrinės signalizacijos remonto ir įrengimo darbus, dalies durų keitimo darbus. Taip pat planuojama įsigyti įrangą bei baldus, skirtus teikti aukščiausios kokybės neformaliojo vaikų švietimo paslaugas. Projektu siekiama pagerinti Mokykloje pagal neformaliojo ugdymo programą besimokančių vaikų ugdymo aplinką, skatinti jų kūrybiškumą, mokymo ir mokymosi efektyvumą. Įgyvendinus projektą pagerės Mokykloje besimokančių vaikų ugdymo kokybė ir sąlygos, bus pagerinta vaikų neformaliojo ugdymo infrastruktūra Kelmėje, gerės ugdymo efektyvumas.</t>
  </si>
  <si>
    <t>Projektu siekiama gerinti Akmenės rajono ikimokyklinio ir priešmokyklinio ugdymo įstaigų infrastruktūros modernizavimą ir ugdymo proceso kokybę. Šiam tikslui buvo pasirinktas Naujosios Akmenės lopšelis-darželis "Atžalynas" (unikalus Nr. 3297-3000-1013), esantis adresu Respublikos g. 4, Naujojoje Akmenėje. Šiame pastate esančių vaikų grupių struktūra neatitinka šiuolaikinės ikimokyklinio ir priešmokyklinio ugdymo įstaigos poreikių. Lopšelyje-darželyje "Atžalynas" bus atnaujinta viena 4 - 6 metų amžiaus vaikų grupė ir naujai įsteigta 2-3 metų amžiaus vaikų grupė. Abiejose grupėse bus ardomos esamos pertvaros, kad grupių erdvės taptų vientisos. Jos bus padalijamos į miego, žaidimų, ugdymosi, ramybės bei virtuvėlės erdves. Patalpų erdvės bus paskirstomos taip, kad centriniame tūryje vyks įvairios vaikų veiklos, o tūrio viduje bus įrengiamos prausyklos, tualetai, išorėje - integruojamos vaikų drabužių spintelės, transformuojami virtuvės baldai, kreidiniais dažais dažomos sienos, vaikams, turintiems specialiųjų poreikių, bus įrengtas liftas. Lopšelis-darželis bus aprūpintas vaikų kūrybiškumą ir savireguliaciją skatinančiomis priemonėmis.</t>
  </si>
  <si>
    <t>Radviliškio lopšelyje-darželyje „Žvaigždutė“ bus atlikti 8 grupių patalpų, esančių adresu V. Brazausko g. 1, Radviliškis, kapitalinio remonto darbai,  įsigyti baldai bei įranga, būtina kokybiškai vaikų ikimokyklinio ir priešmokyklinio ugdymo veiklai vykdyti. Atnaujinus 8 ugdymo grupių infrastruktūrą bus sukurtos 28 naujos vaikų ugdymo vietos.</t>
  </si>
  <si>
    <t>Šiaulių r. Ginkūnų lopšelis-darželis - vienintelė Šiaulių rajono ikimokyklinio ugdymo įstaiga, kurioje dar nuo 2015 metų nėra visiškai patenkintas ugdymo vietų poreikis. Pastaraisiais metais Ginkūnų kaime ženkliai išaugo jaunų šeimų skaičius, todėl vietų lopšelyje-darželyje poreikis kasmet didėja. Darželio infrastruktūra nusidėvėjusi, neatitinkanti vaikų ugdymo principų, vidaus architektūra nepritaikyta vaikams su spec. poreikiais, nėra erdvės, kuri būtų pakankama fiziniams užsiėmimams, trūksta vaikų užimtumui pritaikytos įrangos, nesukuriamos sąlygos jų kūrybiškumo ugdymui. 
Siekiant spręsti šias problemas numatoma atlikti darželio pastato rekonstrukciją, pastatant priestatą ir jame įrengiant 2 naujas ikimokyklinio ugdymo grupes, kurias lankys 38  ikimokyklinio amžiaus vaikai, bei erdvę meninėms ir sveikatinimo veikloms. Visos erdvės bus aprūpinamos funkcionaliais, vaikų kūrybiškumą ir savireguliaciją ugdančiais baldais ir įranga.</t>
  </si>
  <si>
    <t>Projektu sprendžiama problema – prasto stovio vaikų lopšelio-darželio „Kregždutė“ infrastruktūra, kuri sukelia trukdžius vaikų kūrybiškumo ir savireguliacijos skatinimui: šiuo metu vaikų lopšelio-darželio „Kregždutė“ infrastruktūra nėra pritaikyta kūrybiškų vaikų ugdymui.
Projekto tikslas – padidinti ikimokyklinio ugdymo paslaugų prieinamumą bei kokybišką paslaugų teikimą Šiaulių mieste.
Problemos sprendimo būdas – modernizuoti vaikų lopšelio-darželio „Kregždutė“ erdves, atliekant pastato techninių savybių pagerinimo, ploto padidinimo darbus, įrengiant mokymosi per laisvalaikį principu grįstas erdves, pakeičiant vidaus erdvių panaudojimą – ardant mūro konstrukcijas ir įrengiant lengvą pertvarą, atveriant erdves. Saugios aplinkos vaikams sukūrimas užtikrinamas sutvarkant vidaus elektros instaliacijos ir inžinerines sistemas, atnaujinant patalpas, įsigyjant trūkstamą įrangą ir baldus.</t>
  </si>
  <si>
    <t>Kelmės lopšelyje-darželyje ,,Ąžuoliukas“ projekto įgyvendinimo metu bus atliktas infrastruktūros atnaujinimas ir įsigyta nauja įranga. Po projekto įgyvendinimo ne mažiau kaip 32 vaikams bus sudarytos kokybiškos ikimokyklinio ir priešmokyklinio ugdymo sąlygos. Pagerėjus teikiamų paslaugų kokybei, bus geriau tenkinama ikimokyklinio ir priešmokyklinio ugdymo paklausa. Projekto dėka bus pagerinta viešųjų paslaugų teikimo kokybė, kuri atitiks tikslinės grupės poreikius, susijusius su kokybišku ugdymu.</t>
  </si>
  <si>
    <t>Tinkama mokyklos mokymosi, sporto ir poilsio erdvių būklė yra svarbus ugdymo sąlygų veiksnys, veikiantis ugdymo kokybę ir didinantis bendrojo ugdymo įstaigų tinklo veiklos efektyvumą. Įgyvendinant projektą Joniškio „Aušros“ gimnazijoje bus modernizuota dalis gimnazijos vidaus patalpų: atliekamas jų remontas, pertvarkant bendras erdves ir patalpas, įsigyta reikalinga įranga bei baldai. Tokiu būdu bus sukurtos modernios, kūrybiškumą skatinančios edukacinės erdvės (kabinetai, klasės, laboratorijos, multifunkcinės erdvės).</t>
  </si>
  <si>
    <t>Projektu siekiama tobulinti bendrojo ugdymo mokyklų tinklą Akmenės rajone. Šiam tikslui  įgyvendinti buvo pasirinktos keturios Akmenės rajono bendrojo ugdymo mokyklos: Papilės Simono Daukanto, Ventos, Akmenės gimnazijos ir Naujosios Akmenės „Saulėtekio“ progimnazija, kuriose nėra įrengtų modernių kūrybiškumą skatinančių erdvių. Papilės Simono Daukanto gimnazijoje nenaudojamose patalpose (senosios mokyklos holas ir klasė) bus įrengtas muziejus ir konferencijų salė, Ventos gimnazijoje  – modernizuojama biblioteka – skaitykla,  Akmenės gimnazijoje – modernizuojama biblioteka – skaitykla ir remontuojamas šias dvi patalpas skiriantis koridorius. Šiose gimnazijose bus griaunamos erdves skiriančios sienos, stiklinėmis pertvaromis atskiriamos tyliosios zonos. Naujosios Akmenės „Saulėtekio“ progimnazijoje rekonstruojama aktų salė (bus išmontuota stacionari scena, ją pakeičiant mobilia). Visos numatomos modernizuoti erdvės bus aprūpintos funkcionaliais lengvai pertvarkomais baldais ir integruotomis konferencijų arba nuotolinio mokymo sistemomis.</t>
  </si>
  <si>
    <t>Projekto įgyvendinimo metu planuojama įkurti modernias kūrybiškumą skatinančias edukacines erdves Pakruojo rajono Linkuvos, „Žeimelio“ gimnazijose bei Pakruojo „Žemynos“ pagrindinėje mokykloje. Pakruojo rajono Linkuvos gimnazijoje planuojama – transformuoti aktų salės erdvę atsisakant fiksuotos scenos vietoj jos įrengiant modulinę sceną tai įgalintų transformuoti salę keliais scenarijais (spektakliui, pamokai, šokių pasirodymas, sporto renginiams).Taip pat planuojama įrengti muziejų - specializuotą istorijos klasę, kuri būtų panaudojama ne tik muziejaus ekspozicijai eksponuoti, bet ir pamokoms vesti bei užklasinei veiklai ar neformaliam švietimui. Pakruojo „Žemynos“ pagrindinėje mokykloje planuojama – atlikti sporto salės grindų remonto darbus, siekiant sukurti joje modernią kūrybiškumą skatinančią edukacinę erdvę – pakeisti grindis, įrengti tinklus formuojančius atskiras saugias aktyvių užsiėmimų zonas. Pakruojo rajono Žeimelio gimnazijoje planuojama – įrengti mokomąsias dirbtuves, mokomąją virtuvę, informacinių technologijų klasę, įsigyti reikalingą įrangą, baldus.</t>
  </si>
  <si>
    <t>Projektas susijęs su Šiaulių miesto moksleivių įtraukties į formaliojo ir neformaliojo švietimo veiklas skatinimu, kuriant patrauklias mokymosi sąlygas Šiaulių Didždvario gimnazijoje ir Šiaulių „Juventos“ progimnazijoje. Projektas inicijuojamas siekiant užtikrinti kokybišką ugdymą(-si) visiems jo dalyviams, kai atsižvelgiama į mokinių lūkesčius, ugdymo(-si) poreikių ypatumus, pagalbos ir paslaugų reikmes. Projekto įgyvendinimo metu siekiama sukurti ir užtikrinti nevaržančias, komfortiškas, estetiškas, funkcionalias edukacines erdves, kuriose mokiniai turės sąlygas stebėti, analizuoti, tyrinėti, eksperimentuoti, modeliuoti ar vykdyti kitas veiklas.
Projekto tikslinė grupė – Šiaulių Didždvario gimnazijos ir Šiaulių „Juventos“ progimnazijos moksleiviai. Projekto įgyvendinimu siekiama atliepti tikslinės grupės poreikius – užtikrinti kokybišką ugdymo(-si) procesą, naudojamos infrastruktūros saugumą, atitikimą higienos ir medicinos normoms, sudaryti galimybę naudotis moderniomis ugdymo(-si) priemonėmis. Projekto metu atlikus patalpų renovaciją bus užtikrintas kokybiškas ugdymo(-si) procesas, tiesiogiai susijęs su nevaržančiomis, komfortiškomis, estetiškomis, funkcionaliomis edukacinėmis erdvėmis, kuriose mokiniai turės sąlygas teoriniams mokymams ar vykdant kitas praktines užduotis. Įsigyti baldai, kompiuterinė technika ir moderni mokymosi įranga užtikrins modernios infrastruktūros prieinamumą mokymo(-si) tikslais.
Projektu bus prisidedama prie tinkamų materialinių sąlygų moksleivių formaliam ir neformaliam ugdymui užtikrinimo, saviraiškos bei kūrybiškumo lavinimo, vaiko gebėjimų atskleidimo, nusikalstamumo prevencijos, vaikų tikslinio užimtumo kūrimo, tokiu būdu didinant Šiaulių Didždvario gimnazijos ir Šiaulių „Juventos“ progimnazijos bendrojo ir neformalaus ugdymo efektyvumą.</t>
  </si>
  <si>
    <t>Kelmės rajono Užvenčio Šatrijos Raganos gimnazijos (toliau - Gimnazija) pastatas yra vienintelis Kelmės rajone atitinkantis C klasės energetinio efektyvumo reikalavimus.  Gimnazijos pastato energetinis efektyvumas padidintas, tačiau vidaus apdailai ir modernizavimui, įrangos ir baldų įsigijimui finansavimas nebuvo skirtas. Gimnazijoje yra seniai remontuotų, apleistų, nefunkcionalių ir neestetiškų patalpų. Siekiant atnaujinti patalpas, kad jos būtų funkcionalios ir patrauklios, reikalingos investicijos remonto darbams. Gimnazija neturi akustinės garso sistemos, garso apdirbimo įrangos, trūksta muzikos instrumentų, šiuolaikiškos modernios elektroninės įrangos, kuri užtikrintų mokinių kūrybiškumą ir ugdymo kokybę. Siekiami projekto rezultatai – įkurtos kūrybiškumą skatinančios edukacinės erdvės bendrojo ugdymo įstaigoje. Projekto metu planuojama apjungti Gimnazijos trečio aukšto koridorių ir klases, paverčiant jas šiuolaikinėmis edukacinėmis erdvėmis saviugdai, susibūrimams, bendravimui ir poilsiui. Šiuolaikiniam ugdymo procesui įgyvendinti numatomos technologinės priemonės, patalpos aprūpinamos reikiama įranga ir baldais.</t>
  </si>
  <si>
    <t>Projekto tikslas - didinti Radviliškio rajono savivaldybės bendrojo ugdymo įstaigų veiklos efektyvumą.  Projekto įgyvendinimo metu numatoma visas veiklas vykdyti vienoje bendrojo ugdymo įstaigoje - Radviliškio Lizdeikos gimnazijoje. Numatomos veiklos: Radviliškio Lizdeikos gimnazijos edukacinių erdvių modernizavimo darbai (įrengiamos edukacinės erdvės, įrangos įsigijimas (kompiuteriai, teatro ir muzikos studijos įranga, oro kondicionierius, interaktyvios lentos), baldų įsigijimas (stalai, kėdės, teatro-muzikos studijai reikalingi baldai, poilsio baldai).</t>
  </si>
  <si>
    <t>Šiaulių rajone trūksta patalpų, kuriose būtų galima vykdyti neformalaus mokinių ugdymo, susijusio su informacinėmis technologijomis, eksperimentine veikla, fotografija, socialiniu-emociniu ugdymu, užsiėmimai ir kuriuose būtų galima lavinti mokinių gebėjimus kurti daugialypės medijos produktus. Projektu siekiama išspręsti šią problemą, pagerinant neformalaus ugdymo paslaugų kokybę ir padidinant jų prieinamumą Šiaulių rajono centre – Kuršėnų mieste. Tam bus atnaujinta neformalaus ugdymo infrastruktūra Kuršėnuose.
Bus atliktas Šiaulių rajono Kuršėnų Pavenčių mokyklos-daugiafunkcio centro nenaudojamų, laisvų vidaus patalpų remontas, sukuriant funkcionalias, lengvai pertvarkomas ir pritaikomas skirtingiems neformalaus ugdymo grupių veiklos poreikiams erdves ir jas aprūpinant baldais bei priemonėmis (įranga), skirtomis naujoms vaikų neformaliojo ugdymo švietimo veikloms organizuoti.
Atlikus laisvų patalpų remontą, modernizavus jas, sukuriant funkcionalias, lengvai pertvarkomas ir pritaikomas skirtingiems neformalaus ugdymo grupių veiklos poreikiams erdves, minėtas erdves aprūpinus baldais ir priemonėmis (įranga), skirtomis naujoms vaikų neformaliojo ugdymo švietimo veikloms organizuoti, bus pagerinta neformalaus ugdymo paslaugų kokybė ir padidintas jų prieinamumas. Pagerėjus teikiamų paslaugų kokybei bus geriau tenkinama neformaliojo ugdymo paslaugų paklausa Šiaulių rajone.</t>
  </si>
  <si>
    <t>Kelmės miesto pietinės dalies (Žemaitės, Taikos, Malūno, Rudupio, Rasos, Šlaito, P. Cvirkos gatvių, Malūno ir Naujosios skersgatvių, praėjimo tarp Naujosios ir Maironio gatvių) sutvarkymo įrengiant eismo saugumo priemones investicijų projekto įgyvendinimo metu  planuojama kompleksiškai rekonstruoti Rudupio g. (0,386 km), Šlaito g. (0,28 km), Malūno g. (1,6 km), įrengiant asfaltbetonio dangą. Įvertinus projekto metu siekiamą išspręsti problematiką, galima ją apibendrinti, kaip saugių, geros būklės gatvių, spartinančių gyventojų susisiekimą su kitais keliais, verslo ir visuomeniniais objektais trūkumas. Tvarkomos gatvės (Šlaito, Malūno ir Rudupio) yra Kelmės mieste, Kelmės rajono savivaldybėje. Įgyvendinus projektą ir sutvarkius Šlaito, Malūno, Rudupio gatves bus pagerintos vietinių gyventojų bei miesto svečių susisiekimo sąlygos, pasiektas stebėsenos rodiklis – vietinės reikšmės kelių transporto infrastruktūros vystymas, įgyvendinat regiono plėtros planus, savivaldybių strateginius veiklos planus ir integruotas teritorijų vystymo programas.
Gera susisiekimo sistema užtikrintų namų, darbovietės, viešųjų paslaugų prieinamumą. Numatomas įgyvendinti projektas kompleksiškai papildytų įgyvendintus ir numatomus įgyvendinti projektus, nes įrengus asfaltbetonio dangą Šlaito, Malūno ir Rudupio gatvėse būtų subalansuota susisiekimo infrastruktūra visame pietiniame Kelmės miesto kvartale.</t>
  </si>
  <si>
    <t>Projekto įgyvendinimo metu planuojama modernizuoti Pakruojo miesto Kęstučio gatvę: rekonstruoti gatvės dangą, dešinėje pusėje nuo sankryžos su Prof. S. Ušinsko iki sankryžos su Vilniaus gatve įrengti naujus gatvės bortus, gatvės atkarpoje tarp Vytauto Didžiojo ir Prof. S. Ušinsko gatvių dešinėje pusėje rekonstruoti šaligatvius pėstiesiems, įrengti automobilių stovėjimo vietas, jų dangą įrengiant iš trinkelių, sutvarkyti gatvės skersinį profilį, įrengti lietaus nuotekų sistemą, rekonstruoti gatvės apšvietimą. Modernizavus Pakruojo miesto Kęstučio g. tikimasi pagerinti socialinio, ekonominio gyvenimo sąlygas, verslo sąlygas, darbo vietų pasiekiamumą, prisidėti prie naujų darbo vietų kūrimo skatinimo bei užtikrinti gyvenimo kokybę, sprendžiant ekologines problemas tikslinėje teritorijoje Pakruojo mieste.</t>
  </si>
  <si>
    <t>Šiaulių rajone pėsčiųjų eismo infrastruktūra nėra plačiai išvystyta. Be to, Aukštelkėje, Ginkūnuose, Bubiuose, Gegužiuose, Dirvonėnuose, Verbūnuose, Vijoliuose, Gruzdžiuose pėsčiųjų eismo infrastruktūros tinklas yra neišvystytas, nerišlus, netolygus, o tai netenkina vietos gyventojų gyvenimo kokybės ir saugaus judėjimo pėsčiomis poreikių. Kuršėnų mieste trūksta eismo saugumo priemonių užtikrinančių ne tik pėsčiųjų, bet ir dviratininkų bei motorizuotų transporto priemonių saugų judėjimą. 
Įgyvendinant projektą numatoma įrengti pėsčiųjų takus Aukštelkėje (Paparčių g.), Ginkūnuose (versmių g.), Bubiuose (Šilojų g.), Gegužiuose (V)aivorykštės g.), Dirvonėnuose (J. ruzgio g.), Verbūnuose (Radvilų g.), Vijoliuose (Santarvės g.), Gruzdžiuose (Taikos g.) bei žiedinę sankryžą V. Kudirkos, Kapų ir Užmiesčio gatvių sankryžoje Kuršėnuose. Tokiu būdu būtų pagerinta gyvenamosios aplinkos kokybė, eismo saugumo sąlygos. Įrengtos eismo saugumo priemonės priklausys Šiaulių rajono savivaldybei, kuri ir rūpinsis jų priežiūra.</t>
  </si>
  <si>
    <t>Projekto „Eismo saugos priemonių diegimas, rekonstruojant Radviliškio m. Gedimino gatvės dalį tarp Stadiono ir Radvilų g.“ įgyvendinimo metu planuojama įrengti žiedinę sankryžą Gedimino ir Radvilų gatvių sankirtoje. Projekto įgyvendinimas prisidės prie problemos – didelio avarinių situacijų skaičiaus nereguliuojamoje Gedimino ir Radvilų gatvių sankirtoje, mažinimo.</t>
  </si>
  <si>
    <t>Kelmės mieste esančių Sporto, Ievų ir Gėlių gatvių (ilgis: apie 0,902 km) techniniai parametrai nebeatitinka šiandien keliamų saugumo reikalavimų, patiriami didesni nei galėtų būti transporto eksploataciniai kaštai, prarandamas kelionės laikas. Gatvių padėtis yra prasta, nes nuovažos neatitinka reikiamų techninių reikalavimų, netinkami kelio konstrukcijos sluoksniai, nepakankamos vandens pralaidos, nėra net minimalaus kelkraščio pėsčiųjų ir dviračių judėjimui, nesurenkamos lietaus nuotekos.
Įgyvendinus projektą bus rekonstruotos Kelmės miesto Sporto, Gėlių ir dalies Ievų gatvės, t. y. bus įrengtos dangos (asfaltbetonio), nuovažos, vandens nuvedimas, saugaus eismo priemonės.</t>
  </si>
  <si>
    <t>Šiaulių miesto kelių infrastruktūra dar nėra pakankamai išplėtota, 31 proc. visų miesto kelių, sudaro žvyro keliai, 15 proc. yra grunto keliai, o keliai su patobulinta danga – 54 proc. Dėl Šiaulių miesto Pakruojo gatvės prastos fizinės būklės nėra užtikrinamas saugus susisiekimas mieste, nerekonstruota Pakruojo gatvė, kurios dalis yra neasfaltuota, yra vienas iš trukdžių Šiaulių miesto ekonominei plėtrai. 
Projekto tikslas – plėtoti susisiekimą vietinės reikšmės keliais Šiaulių mieste, pagerinant Pakruojo gatvės techninius parametrus.
Projekto tikslinės grupės yra Šiaulių miesto ir Šiaulių rajono gyventojai, taip pat kiti Šiaulių miesto lankytojai (Lietuvos ir užsienio turistai). Pagrindinis tikslinių grupių poreikis – geras ir saugus susisiekimas.
Šiaulių miesto Pakruojo gatvės rekonstravimu siekiama pagerinti susisiekimo sąlygas mieste. Įgyvendinant projektą planuojama sutrumpinti keleivių kelionės laiką, užtikrinti eismo saugą, transporto saugumą, sumažinti avaringumą ir taršą. Tuo pačiu projektas prisidėtų prie spartesnės Šiaulių miesto ekonominės plėtros.</t>
  </si>
  <si>
    <t>Projekto tikslas - plėtoti ir gerinti susisiekimo vietinės reikšmės keliais saugumą Šiaulių mieste. Projekto veiklos apima 7 eismo saugumą didinančias priemones, iš jų 3 – „juodųjų dėmių“ vietose, 4 - prie švietimo įstaigų (lopšelių-darželių, progimnazijų ir gimnazijų) diegimą.
Įgyvendinus projektą bus patenkintas tikslinių grupių poreikis saugiam susisiekimui Šiaulių mieste. Įdiegtos saugaus eismo priemonės padės sumažinti nelaimingų atsitikimų keliuose skaičių Šiaulių mieste, atitinkamai išvengta socialinių ir ekonominių šių nelaimingų atsitikimų keliuose pasekmių.</t>
  </si>
  <si>
    <t>Viena iš Naujosios Akmenės miesto problemų – nesaugi ir nepatraukli centrinės miesto dalies susisiekimo infrastruktūra, kuri nesudaro prielaidų verslo plėtrai bei investicijų pritraukimui. Įgyvendinant projektą bus rekonstruojama Naujosios Akmenės Respublikos g. atkarpa, įrengiant žiedinę sankryžą bei kartu modernizuojant šaligatvius (pėsčiųjų ir dviračių takus), apšvietimo sistemą.
Projekto metu sukurta susisiekimo infrastruktūra taps patrauklesnė verslo subjektams bei miesto gyventojams, gerins Naujosios Akmenės įvaizdį, padidins miesto investicinį patrauklumą.</t>
  </si>
  <si>
    <t>Radviliškio rajono savivaldybės administracija siekia įgyvendinti projektą „Eismo saugumo priemonių diegimas  Radviliškio mieste“.  Vertinant projekto poreikį buvo išanalizuoti turimi duomenys apie eismo organizavimą mieste ir nustatyta, jog šiuo metu didžiausią dėmesį būtina skirti intensyviausio eismo teritorijoms: šiuo metu didžiausi eismo srautai, taip pat ir daugiausia avarinių situacijų kyla Radviliškio miesto S.Dariaus ir S.Girėno/Vasario 16-osios gatvių sankryžoje, taip pat Radvilų/Vasario 16-osios bei Žalgirio/Maironio gatvių sankryžose. Projekto įgyvendinimo metu diegiamos eismo saugos priemonės Radviliškio mieste: greičio mažinimo priemonės - žiedinės sankryžos įrengimas, šaligatviai pėstiesiems, saugos salelės, sankryžos, kelio ženklų įrengimas.</t>
  </si>
  <si>
    <t>Projekto įgyvendinimo metu planuojama modernizuoti Pakruojo miesto J. Basanavičiaus gatvę: rekonstruoti gatvės dangą, įrengti naujus gatvės bortus, rekonstruoti šaligatvius pėstiesiems, sutvarkyti gatvės skersinį profilį, įrengti lietaus nuotekų sistemą, rekonstruoti gatvės apšvietimą. Modernizavus Pakruojo miesto J. Basanavičiaus gatvę bus pagerintos socialinio ir ekonominio gyvenimo sąlygos, verslo sąlygos, darbo vietų pasiekiamumas, bus prisidėta prie naujų darbo vietų kūrimo skatinimo bei užtikrinta gyvenimo kokybė, sprendžiant ekologines problemas tikslinėje teritorijoje Pakruojo mieste.</t>
  </si>
  <si>
    <t>Kelmėje, kaip ir kituose Lietuvos didmiesčiuose šiuo metu vis opesnės tampa aplinkos oro kokybės bei susisiekimo sistemos problemos. Nuolat didėjantis individualių automobilių skaičius didina miestų oro užterštumą, o jų keliamas triukšmas bei teršalai daro neigiamą poveikį žmonių sveikatai. Miestams plečiantis, sparčiai daugėjant automobilių skaičiui ir dėl transporto spūsčių didėjant susisiekimo problemoms, vis didesnę svarbą įgauna kitos transporto priemonės.  Šiuo metu  metu pėsčiųjų - dviračių takai Kelmės mieste nėra pakankamai išplėtoti, kai kuriuose miesto dalyse dviratininkai bei pėstieji yra priversti judėti ne jiems skirtomis kelio dalimis. Šaligatviai, kuriais šiuo metu naudojasi dviratininkai ir pėstieji, yra seni, nelygūs ir suskilinėję, o išklotos plytelės subirusios. 
Projekto tikslas - pagerinti dviračių transportui ir keliavimui pėsčiomis skirtų kelių kokybę, siekiant padidinti gyventojų mobilumą ir prisidėti prie aplinkos taršos mažinimo.
Projekto uždavinys - plėtoti pėsčiųjų-dviračių takų infrastruktūrą.
Projekto metu  bus rekonstruota 1 481 metrų pėsčiųjų - dviračių takas, besidriekiantįisVytauto Didžiojo gatvėje nuo sankryžos su Dariaus ir Girėno gatve, iki Vytauto Didžiojo g. 132. Šiuo metu atkarpoje kurią planuojama rekonstruoti pėstiesiems ir dviratininkams skirta kelio dalis yra pasenusi ir susidėvėjusi. Pėsčiųjų šaligatviai yra netvarkingi, plytelės subirusios, šaligatvių konstrukcijos yra deformuotos ir sugriuvusios. Dviračių  tako kelio dalis nėra pažymėta.  
Įgyvendinus projektą bus:
• sudarytos sąlygos dažniau naudotis dviračių transportu, keliauti pėsčiomis;
• sumažės transporto spūstys;
• sumažės autoavarijų bei sužeidimų tikimybė;
• padidės galimybės sportuoti bei išlikti fiziškai aktyviems;
• sumažės dviratininkų tansporto priemonių eksploatavimo sąnaudos;
• pagerės miesto oro kokybė bei miesto įvaizdis.</t>
  </si>
  <si>
    <t>Projekto įgyvendinimo metu planuojama sutvarkyti pėstiesiems ir dviratininkams skirtą infrastruktūrą Joniškio mieste. Pagrindinė projekto veikla - įrengti naujus pėsčiųjų-dviračių takus ir pėsčiųjų takus Joniškio miesto teritorijoje, jungiančioje M. Slančiausko ir Žemaičių gatves.
Įgyvendinus projektą ir įrengus pėsčiųjų-dviračių takus ir pėsčiųjų takus minėtoje teritorijoje, nemaža dalis gyventojų, mokinių saugiau ir greičiau pasieks norimą objektą, sumažės pėsčiųjų ir dviratininkų srautas pagrindinėmis, judriausiomis miesto gatvėmis (važiuojamąja jų dalimi). Nauji pėsčiųjų-dviračių takai ir pėsčiųjų takai bus integruoti į esamą Joniškio miesto pėsčiųjų-dviračių tinklą, nes susijungs su pagrindiniais Joniškio miesto centro pėsčiųjų-dviračių takais ir pėsčiųjų takais, esančiais Žemaičių alėjoje.</t>
  </si>
  <si>
    <t>Projekto įgyvendinimo metu planuojama įrengti pėsčiųjų ir dviračių bei pėsčiųjų takus Pakruojo miesto L. Giros gatvėje: atlikti paruošiamuosius darbus, įrengti pagrindų sluoksnius, pakloti pėsčiųjų ir dviračių takų dangą, pritaikyti judėjimui dviračiais ir kitomis ratinėmis transporto priemonėmis, įrengti kelio ženklus. Įrengus pėsčiųjų ir dviračių takus L. Giros gatvėje bus užtikrinta darni Pakruojo miesto plėtra, padidintas susisiekimo infrastruktūros patrauklumas esamiems verslams bei potencialiems investuotojams, išspręstos patogaus susisiekimo problemos mieste, pagerintos socialinio, ekonominio gyvenimo sąlygos (verslo sąlygos, darbo vietų pasiekiamumas bei prisidėta prie naujų darbo vietų kūrimo skatinimo), užtikrinta gyvenimo kokybę, sprendžiant ekologines problemas.</t>
  </si>
  <si>
    <t>Netoli Kuršėnų miesto Ventos gatvės yra nemažai miesto gyventojams ir lankytojams svarbių objektų, tačiau šalia jos įrengti pėsčiųjų ir dviračių takai yra nusidėvėję, nepatogūs pėstiesiems ar asmenims, besinaudojantiems nemotorinėmis transporto priemonėmis, todėl daugelis vietos gyventojų vietoje šių takų dažnai renkasi važiuojamosios dalies šaligatvį, tokiu būdu padidindami eismo įvykių, kuriuose nukenčia pėstieji ar dviratininkai, tikimybę. 
Įgyvendinant projektą numatoma rekonstruoti Ventos gatvės pėsčiųjų ir dviračių takus. Šių takų rekonstravimas užtikrins geresnes susisiekimo sąlygas Kuršėnų miesto gyventojams, paskatins juos aktyviau naudotis nemotorinėmis transporto priemonėmis bei padės užtikrinti didesnį pėsčiųjų ir dviratininkų saugumą.</t>
  </si>
  <si>
    <t>Projekto veiklomis bus siekiama užtikrinti didėjantį Radviliškio rajono gyventojų mobilumą, skatinti ekologiškų transporto priemonių naudojimą, prisidėti prie gyventojų sveikatos gerinimo ir pan. Projekto tikslinė grupė – Radviliškio rajono gyventojai. Dėl nepakankamai išvystyto dviračių takų tinklo Radviliškio rajone projekto įgyvendinimo metu planuojama nutiesti pėsčiųjų ir dviračių taką su apšvietimu šalia Gedimino g. Radviliškio mieste (sutampančio su krašto keliu Nr. 212 Radviliškis–Pakruojis) ruože nuo 0,00 iki 1,49 km).</t>
  </si>
  <si>
    <t>Šiaulių mieste yra nepakankamas dviračių takų tinklo rišlumas (pietinėje miesto dalyje driekiasi puikūs dviračių takai, kurie veda net iki aplinkinių miestelių, tačiau centrinėje miesto teritorijoje vyrauja padrikos takų dalys, yra vos pora sutvarkytų dviračių takų) ir nepatogios bei nesaugios dviračių parkavimo vietos. Šiaulių miesto savivaldybės administracija, spręsdama miesto problemas ir, atsižvelgdama į tai, kad miesto Tilžės g. dviračių takas link Kryžių kalno yra populiariausias ir labiausiai naudojamas, įgyvendinamu projektu planuoja rekonstruoti Tilžės g. pėsčiųjų - dviračių tako atkarpą nuo Prisikėlimo aikštės iki Vaidoto g. Projekto tikslas - pagerinti pėsčiųjų ir dviratininkų susisiekimo sąlygas, siekiant padidinti gyventojų mobilumą ir prisidėti prie aplinkos taršos mažinimo.</t>
  </si>
  <si>
    <t>Projekto įgyvendinimo metu vykdoma viena veikla - ekologiškų transporto priemonių įsigijimas. Siekiamas rezultatas - aukštesnės kokybės viešojo trasporto paslaugų teikimas. Numatomas tiesioginis poveikis projekto įgyvendinimo teritorijai:
1. Įsigytos transporto priemonės bus pritaikytos judėjimo negalią turintiems asmenims. Dėl šios priežasties išaugs socialiai pažeidžiamos grupės judrumas, o tuo pačiu ir socialinė įtrauktis, sumažės socialinė atskirtis. 2. Naujų ekologiškų transporto priemonių dėka bus sudarytos komfortiškos keliavimo sąlygos, dėl ko bus sudaryta papildoma paskata gyventojams rinktis mažiau aplinką teršiantį, ekologišką transportą. Dėl atnaujinto viešojo transporto parko išaugs ir keliaujančių viešuoju transportu skaičius.</t>
  </si>
  <si>
    <t>Projekto „Šiaulių rajono vietinio susisiekimo viešojo transporto priemonių parko atnaujinimas“ tikslas – viešojo transporto paslaugų kokybės gerinimas Šiaulių rajone., taip skatinant gyventojus labiau naudotis viešuoju transportu. Projekto uždavinys – viešojo transporto priemonių atnaujinimas. Pagrindinė problema, kuriai spręsti inicijuojamas projektas – Šiaulių rajono gyventojams, svečiams ir turistams palankių sąlygų trūkumas naudojantis viešuoju transportu. Projektas prisideda prie 2014-2020 metų Europos Sąjungos fondų investicijų veiksmų programos 4 prioriteto „Energijos efektyvumo ir atsinaujinančių išteklių energijos gamybos ir naudojimo skatinimas“ priemonės Nr. 04.5.1-TID-R-518 „Vietinio susisiekimo viešojo transporto priemonių parko atnaujinimas“ įgyvendinimo stebėsenos rodiklio – produkto tipo rodiklio „Įsigytos naujos ekologiškos viešojo transporto priemonės“ – projekto įgyvendinimo metu bus įsigytos 3 transporto priemonės, kurios bus naudojamos reguliaraus susisiekimo priemiestinio transporto maršrutuose, atitinkančiuose leidimų vežti keleivius reguliaraus susisiekimo kelių transporto maršrutais išdavimo taisyklėse nustatytus reikalavimus.
Projekto organizacija – Šiaulių rajono savivaldybės administracija.
Projekto partneris – UAB „Kuršėnų autobusų parkas“. 
Įgyvendinus projektą pagerės Šiaulių rajono patrauklumas; pagerės poveikis žmonių gyvenimo kokybei; sumažės neigiamas poveikis aplinkai; sumažės transporto priemonių eksploatacinės išlaidos.</t>
  </si>
  <si>
    <t>Pagrindinės geriamojo centralizuoto vandens tiekimo ir nuotekų surinkimo sistemos problemos Šiaulių mieste susijusios su reikšmingai pasenusia ir susidėvėjusia geriamojo vandens tiekimo ir nuotekų tvarkymo infrastruktūra – vamzdynai yra pasenę, susidėvėję, dažnai įvyksta gedimų ir avarijų. Dėl vandentiekio avarijų patiriamos netektys tinkluose, o dėl nuotekų tinklų avarijų užteršiama aplinka. Gedimų ir avarijų likvidavimui patiriamos darbo ir materialinės sąnaudos, gyventojai patiria nepatogumų. Siekiant projekto tikslinės grupės – Šiaulių miesto gyventojų poreikių gauti kokybiškas nepertraukiamas centralizuotai tiekiamo geriamojo vandens ir nuotekų surinkimo paslaugas už priimtiną kainą ir poreikių nepajausti neigiamo poveikio dėl vandentiekio ir nuotekų tinklų avarijų likvidavimo, patenkinimo, planuojamu įgyvendinti projektu numatyta rekonstruoti esamus, labiausiai susidėvėjusius ir daugiausiai eksploatacinių problemų keliančius vandentiekio ir nuotekų tinklus Šiaulių mieste. Pagrindinės projekto alternatyvos atveju yra numatyta rekonstruoti 21,02 km vandentiekio tinklų ir 27,69 km nuotekų surinkimo tinklų Šiaulių mieste. Numatoma, kad rekonstruotuose vamzdynuose sumažės gedimų ir avarijų skaičius, bei jų likvidavimo išlaidų. Projekto metu sukurta infrastruktūra sudarys sąlygas teikti kokybiškas, nepertraukiamas centralizuotai tiekiamo geriamojo vandens ir nuotekų surinkimo paslaugas Šiaulių miesto gyventojams.</t>
  </si>
  <si>
    <t>Problemos kurioms spręsti inicijuojamas projektas: didžioji dalis Grinkiškio mstl. gyventojų neturi galimybės prisijungti prie centralizuotos vandens tiekimo ir nuotekų tvarkymo sistemos ir gauti viešai teikiamas kokybiškas paslaugas,  kadangi tinklų infrastruktūra miestelyje nėra išvystyta. Grinkiškyje veikiantys NVĮ yra techniškai pasenę, neefektyvūs, nepajėgūs išvalyti nuotekų iki normatyvinių reikalavimų. Vandenvietėse išgaunamas požeminis vanduo neatitinka geriamojo vandens kokybės reikalavimų.
Projekto įgyvendinimo metu Grinkiškio miestelyje numatoma: pakloti VT ir NT tinklų, pastatyti naujus VNĮ bei VGĮ ir tokiu būdu padidinti vandens tiekimo ir nuotekų tvarkymo paslaugų prieinamumą bei užtikrinti nepertraukiamas kokybiško geriamojo vandens bei nuotekų surinkimo ir išvalymo paslaugas.
Numatomos investicijos prisidės prie Radviliškio raj. socialinės - ekonominės plėtros, gyventojų gyvenimo kokybės gerinimo, sveikatos, aplinkos išsaugojimo.
Pastatyta infrastruktūra priklausys UAB „Radviliškio vanduo“, kuri vykdys jos eksploataciją ir priežiūrą. 
Projekto tikslinė grupė yra Radviliškio rajono Grinkiškio mstl. gyventojai, kurių pagrindinis poreikis gauti aukščiausios kokybės vandens tiekimo bei nuotekų tvarkymo paslaugas.</t>
  </si>
  <si>
    <t>Pagrindinės problemos kurioms spręsti yra inicijuotas projektas: Joniškio raj. Beržininkų k. ir Joniškio mst. Geležinkelio  g. gyventojai neturi galimybės prisijungti prie centralizuotos vandens tiekimo (VT) ir nuotekų tvarkymo (NT) sistemos ir gauti viešai teikiamas kokybiškas paslaugas. Dalis Joniškio mieste esančios NT sistemos yra pasenusi, susidėvėjusi ir nesaugi naudoti. Žagarės mst. vandenvietėje išgaunamas ir gyventojams tiekiamas požeminis vanduo neatitinka geriamojo vandens kokybės (HN 24:2003) reikalavimų.
Esamos infrastruktūros nebetinkamumas ar jos nebuvimas riboja vartotojų galimybes, todėl yra būtinos papildomos investicijos į svarbiausias problemines sritis.
Projekto įgyvendinimo metu  Joniškio rajono savivaldybėje numatoma: pakloti VT ir NT tinklų Beržininkų  kaime, Joniškio mst. Geležinkelio gatvėje ir tokiu būdu padidinti  vandens tiekimo ir nuotekų tvarkymo paslaugų prieinamumą; pastatyti vandens gerinimo įrenginius Žagarės mst. ir užtikrinti viešai tiekiamo geriamojo vandens kokybę; rekonstruoti dalį Joniškio miesto NT  tinklų ir tokiu būdu užtikrinti nepertraukiamas nuotekų surinkimo bei išvalymo paslaugas.
Projektu siekiama padidinti vandens tiekimo ir nuotekų tvarkymo paslaugų prieinamumą ir sistemos efektyvumą Joniškio rajono savivaldybėje. Numatomos  investicijos prisidės prie Joniškio miesto bei rajono socialinės - ekonominės plėtros, gyventojų gyvenimo kokybės gerinimo, sveikatos, aplinkos išsaugojimo.
Projekto tikslinės grupės yra:  Joniškio mst. gyventojai, Joniškio raj. Beržininkų, Žagarės, Žagariškių, Žiurių, ir Žvelgaičių gyventojai, kurių pagrindinis poreikis gauti aukščiausios kokybės vandens tiekimo bei nuotekų tvarkymo paslaugas.</t>
  </si>
  <si>
    <t>Pagrindinės geriamojo centralizuoto vandens tiekimo ir nuotekų surinkimo sistemos problemos Kelmės rajone susijusios su pasenusia ir susidėvėjusia geriamojo vandens tiekimo ir nuotekų tvarkymo infrastruktūra bei šios infrastruktūros trūkumu:
- daugelyje kaimo vietovių esami vandentiekio tinklai yra susidėvėję, vandenvietėse išgaunamas nepakankamos kokybės geriamais vanduo, didelė dalis gyventojų neturi centralizuotai tiekiamo geriamojo vandens, 
- daugelyje kaimo vietovių esami nuotekų tinklai yra susidėvėję, didelėje dalyje gyvenviečių, (net tose, kur yra vandentiekio tinklai) nėra nuotekų surinkimo tinklų ir nuotekų valymo įrenginių.
Susidėvėjusiose vamzdynų atkarpose dažnai įvyksta gedimų ir avarijų. Dėl vandentiekio avarijų patiriamos netektys tinkluose, o dėl nuotekų tinklų avarijų užteršiama aplinka. Dėl nuotekų valyklų trūkumo, netinkamai funkcionuojančių esamų nuotekų valymo įrenginių, nuotekų tinklų trūkumo taip pat teršiama aplinka (nuotekos šalinamos nuotekų kaupimo duobėse ar išleidžiamos į paviršinius vandens telkinius, nuotekos, patekę į valymo įrenginius, iš jų į aplinką išleidžiamos nepakankamai išvalytos). Gedimų ir avarijų likvidavimui patiriamos darbo ir materialinės sąnaudos, o netvarkingai tvarkomos nuotekos teršia aplinką. Nepakankamas kokybiško geriamojo vandens ir nuotekų tvarkymo paslaugų prieinamumas projekto tikslinei grupei – Kelmės rajono Grinių ir Kukečių kaimų gyventojams, sudaro nepatrauklias ir nepatenkinamas gyvenimo sąlygas. 
Šių problemų sprendimui Kelmės rajone yra numatyta:
- Nuotekų valymo įrenginių projektavimas ir statyba Grinių gyvenvietėje;
- Vandentiekio ir nuotekų tinklų projektavimas ir statyba Grinių gyvenvietėje;
- Vandens gerinimo įrenginių projektavimas ir statyba Grinių gyvenvietėje;
- Nuotekų tinklų projektavimas ir statyba Kukečių gyvenvietėje;
- Nuotekų valymo įrenginių rekonstrukcija Kukečių gyvenvietėje.</t>
  </si>
  <si>
    <t>Projektas apima Šiaulių rajono vandentvarkos infrastruktūros plėtrą.  Siekiant pagerinti prastą vandentvaros ūkio padėtį bei padidinti centralizuotų vandentvarkos paslaugų prieinamumą projekte numatoma išplėsti vandens tiekimo ir nuotekų tvarkymo sistemas Šiaulių rajone. Projektu bus siekiama patenkinti Kuršėnų miesto, Micaičių, Pakumulšių kaimų gyventojų, įmonių ir įstaigų poreikius, sudaryti palankias sąlygas geriamojo vandens tiekimo ir nuotekų tvarkymo paslaugų prieinamumo didinimui, kokybės gerinimui bei aplinkosaugai. Planuojama, kad įgyvendinus teikiamą projektą Kuršėnų mieste bus paklota 5,25 km naujų vandentiekio tinklų ir 5,66 km naujų nuotekų tinklų, pastatytos 4 nuotekų kėlyklos ir 1 siurblinė. Naujais vandentiekio tinklais Kuršėnų mieste naudosis 406 gyventojai, nuotekų tinklais - 406 gyventojai. Micaičių kaime planuojama pakloti 4,58 naujų vandentiekio  ir 6,34 km naujų nuotekų tinklų, pastatyti 1 siurblinę ir 1 nuotekų kėlyklą. Bus rekonstruoti 0,63 km esamų vandentiekio ir 0,41 km esamų nuotekų tinklų. Naujais vandentiekio tinklais galės naudotis 398 Micaičių kaimo gyventojai, naujais nuotekų tinklais - 398 gyventojai. Pakumulšių kaime planuojama pakloti 5,81 km naujų nuotekų tinklų, pastatyti 1 nuotekų kėlyklą ir 1 siurblinę.  Naujais tinklais galės naudotis 185 Pakumulšių kaimo gyventojai.</t>
  </si>
  <si>
    <t>Pagrindinės paviršinių nuotekų surinkimo sistemos problemos Šiaulių mieste susijusios su reikšmingai pasenusia ir susidėvėjusia paviršinių nuotekų tvarkymo infrastruktūra – dalis vamzdynų yra per mažo diametro, dėl ko liūčių metu net tvarkingai veikianti nuotekų sistema negali praleisti susidariusio nuotekų kiekio, vamzdynai yra pasenę, susidėvėję, dažnai įvyksta gedimų ir avarijų. Dėl paviršinių lietaus nuotekų tinklų per mažo diametro, avarijų tinkluose, liūčių metu yra užtvindomos miesto gatvės ir šaligatviai. Gedimų ir avarijų likvidavimui patiriamos darbo ir materialinės sąnaudos, gyventojai patiria nepatogumų. Siekiant projekto tikslinės grupės – Šiaulių miesto gyventojų poreikių gyventi saugioje ir patrauklioje aplinkoje, ir poreikių nepatirti nuostolių ir nepajausti neigiamo poveikio dėl pailgėjusio kelionės laiko užtvindytomis miesto gatvėmis ir avarijų tinkluose likvidavimo, patenkinimo, planuojamu įgyvendinti projektu numatyta rekonstruoti esamus, labiausiai susidėvėjusius ir daugiausiai eksploatacinių problemų keliančius paviršinių nuotekų tinklus Šiaulių mieste (apie 18,24 km), inventorizuoti ir teisiškai įregistruoti didžiąją dalį (apie 80 proc.) paviršinių nuotekų tinklų bei įsigyti paviršinių nuotekų tinklų priežiūrai reikalingą specializuotą techniką (1 vnt.). Projekto įgyvendinimo metu atnaujinta paviršinių nuotekų tvarkymo infrastruktūra ir užtikrintos šiuolaikiškos specializuotos techninės galimybės tinklų priežiūrai, kompleksiškai sudarys sąlygas užtikrinti tinkamą paviršinių nuotekų tvarkymą Šiaulių mieste.</t>
  </si>
  <si>
    <t>Norint suteikti galimybę daliai Kuršėnų miesto gyventojams prisijungti prie centralizuotos vandens tiekimo ir nuotekų tvarkymo sistemos ir užtikrinti kokybiškas vandens tiekimo paslaugas, reikalinga įrengti naujus  VT ir NT tinklus, bei rekonstruoti VT tinklus.   Projekto tikslinės grupės yra Kuršėnų miesto gyventojai  dėl  VT, NT  statybos ir VT rekonstrukcijos. Taip pat šiuo metu dalis vandens tiekimo ir nuotekų tvarkymo tinklų nėra įregistruoti tinkamai Registrų centre, nes UAB „Kuršėnų vandenys“ buvo perduoti įvairiais perdavimo aktais, tarybos sprendimais ir pan. nedetalizuojant konkretaus turto ir jo būklės. Todėl norint tinkamai valdyti turimą turtą, reikalinga atlikti vandens tiekimo ir nuotekų tvarkymo tinklų inventorizaciją.
Projekto veiklos:
• Vandentiekio tinklų statyba/ rekonstrukcija Kuršėnuose.
• Nuotekų tinklų statyba Kuršėnuose.
• Vandens tiekimo ir nuotekų tvarkymo infrasrtuktūros inventorizacija UAB „Kuršėnų vandenys“ aptarnaujamoje teritorijoje.
Pagrindiniai rezultatai ir rezultatų pasiekimo kiekybiniai bei kokybiniai rodikliai:
1. Pakloti vandens tiekimo tinklai Kuršėnuose– 8,24 km ir rekonstruoti vandens tiekimo tinklai Kuršėnuose – 1,4 km. Kuršėnuose prie vandens tiekimo tinklų prisijungs – 491 gyventojas. Kuršėnuose rekonstruotais vandens tiekimo tinklais naudosis– 103 gyventojai.
2. Pakloti nuotekų surinkimo tinklai  Kuršėnuose– 9,46 km. Kuršėnuose prie nuotekų surinkimo tinklų prisijungs – 517 gyventojų.
3. Inventorizuoti vandens tiekimo ir nuotekų tinklai –  9 km.</t>
  </si>
  <si>
    <t>2014–2020 m. Europos Sąjungos struktūrinių fondų investicijų veiksmų programos projektas atitinka 5 prioritetą - „Aplinkosauga, gamtos išteklių darnus naudojimas ir prisitaikymas prie klimato kaitos“. Vienas šio projekto tikslų yra  aplinkosauga ir išteklių naudojimo veiksmingumo skatinimas. Konkretus  projekto uždavinys - padidinti vandens tiekimo ir nuotekų tvarkymo paslaugų prieinamumą ir sistemos efektyvumą. Nustatyti geriamojo vandens tiekimo ir nuotekų tvarkymo paslaugų teikimo valstybinio reguliavimo veiklos kryptis, užtikrinančias tokias reikalavimus ir poreikius atitinkančios geriamojo vandens tiekimo ir nuotekų tvarkymo paslaugų teikimo raidos sąlygas, kad visoje šalies teritorijoje viešai tiekiamas geriamasis vanduo ir teikiamos nuotekų tvarkymo paslaugos atitiktų įstatymuose ir kituose teisės aktuose nustatytus sveikatos apsaugos, aplinkos apsaugos ir paslaugų kokybės reikalavimus ir kuo daugiau gyventojų ir kitų galimų vartotojų optimaliomis sąlygomis ir kainomis gautų viešai tiekiamą geriamąjį vandenį ir teikiamas nuotekų tvarkymo paslaugas. Projekto inicijavimą lėmusios pagrindinės priežastys:
- neužtikrinamas viešosios paslaugos - centralizuoto vandentiekio ir nuotekų tvarkymo - prieinamumas Daubiškių kaimo gyventojams;
- neatlikta dalies Akmenės rajone esančių vandentiekio ir nuotekų tinklų registracija.
Problemos sprendimo būdas - norint suteikti galimybę Daubiškių kaimo gyventojams prisijungti prie centralizuotos vandentiekio sistemos ir nuotekų tvarkymo sistemos, reikalinga įrengti vandentiekio ir nuotekų tinklus. Taip pat reikalinga atlikti dalies vandentiekio ir nuotekų tinklų, esančių Akmenės rajone (Naujosios Akmenės, Akmenės ir Ventos miestuose) , inventorizaciją ir teisinę registraciją. 
Pareiškėjas yra vandens tiekimo ir nuotekų tvarkymo įmonė -  UAB „Akmenės vandenys“ (toliau – Pareiškėjas).</t>
  </si>
  <si>
    <t>Projekto tikslas - suteikti galimybę Radviliškio miesto gyventojams prisijungti prie centralizuotos vandens tiekimo ir nuotekų tvarkymo sistemos bei padidinti vandens tiekimo ir nuotekų tvarkymo paslaugų kokybę Radviliškio rajone.
Uždavinys - užtikrinti reikiamą infrastruktūrą ir sąlygas centralizuotai teikiamų vandens tiekimo ir nuotekų tvarkymo paslaugų prieinamumo ir kokybės didinimui Radviliškio mieste ir rajone.
Projekto tikslui pasiekti yra planuojamos šios veiklos:
• Vandentiekio tinklų tiesimas Radviliškio mieste Basanavičiaus g. (~1,18 km);
• Nuotekų tinklų tiesimas Radviliškio mieste Basanavičiaus g. (~1,86 km);
• Vandentiekio ir nuotekų tinklų inventorizacija ir teisinė registracija Radviliškio rajone.
Įgyvendinus projektą bus suteikta galimybė 127 gyventojams prisijungti prie centralizuotos vandens tiekimo ir nuotekų tvarkymo sistemos ir sudarytos prielaidos kokybiškų viešųjų vandens tiekimo ir nuotekų tvarkymo paslaugų teikimui Radviliškio rajone.</t>
  </si>
  <si>
    <t>Pagrindinis projekto tikslas - suteikti galimybes Joniškio miesto gyventojams prisijungti prie centralizuotos vandens tiekimo ir nuotekų tvarkymo sistemos bei gauti kokybiškas vandens tiekimo ir nuotekų tvarkymo paslaugas Joniškio mieste ir rajone.
Projekto metu bus vykdomos šios veiklos:
- Naujų vandentiekio tinklų ( Žagarės g., Alyvų a.,  Gėlių tak., Spaudos gatvėse) Joniškio mieste tiesimas;
- Naujų nuotekų tinklų (Žagarės g., Alyvų a.) Joniškio mieste tiesimas;
- Joniškio mieste Sandėlių ir Žemaičių gatvėse) nuotekų tinklų rekonstravimas;
- Esamų vandentiekio ir nuotekų tinklų inventorizacija (atliekant kadastrinius šių tinklų matavimus bei teisinę registraciją) Joniškio mieste ir rejone.
Siekiami projekto rezultatai: 
- Prie naujų vandentiekio tinklų prijungtų (Žagarės g., Alyvų a.,  Gėlių tak., Spaudos gatvėse) Joniškio mieste, gyventojų skaičius - 85.
- Prie naujų nuotekų tinklų prijungtų (Žagarės g., Alyvų a.) Joniškio mieste gyventojų skaičius - 18.
- Naujai nutiestų vandentiekio tinklų ilgis - 1,155 km;
- Naujai nutiestų nuotekų tinklų ilgis - 0,13 km (iš jų 0,11 km savitakinių ir 0,02 km slėginių);
- Rekonstruotų nuotekų tinklų ilgis - 1,047 km;
- Inventorizuotų esamų vandentiekio ir nuotekų tinklų ilgis - ~ 5 km.</t>
  </si>
  <si>
    <t>Projekto tikslas - sudaryti galimybes Tytuvėnų apylinkių seniūnijos  Budraičių ir aplinkinių kaimų gyventojams ir mokiniams naudotis patrauklia sporto infrastruktūra  ir skatinti gyventojų užimtumą. Planuojamos veiklos: 
1. Visuomeninės paskirties pastato priestato rekonstrukcija;
2. Įrangos įsigijimas, komplektavimas, įrengimas;
3. Viešinimas.</t>
  </si>
  <si>
    <t xml:space="preserve">Projekto tikslas - sudaryti sąlygas didėti gyventojų užimtumui Kriukų ir Skaistgirio miesteliuose, skatinant socialinę ir ekonominę plėtrą. Planuojamos veiklos: 
1. Kriukų miestelio stadiono sutvarkymas
2. Skaistgirio miestelio centrinės aikštės sutvarkymas.
3. Skaistgirio miestelio rekreacinės zonos sutvarkymas
</t>
  </si>
  <si>
    <t xml:space="preserve">Projekto tikslas - skatinti ekonominę plėtrą, mažinti skurdą bei prisidėti prie subalansuotos teritorinės kaimo ekonominės ir bendruomenių plėtros gyventojams tiekiant kokybišką geriamąjį vandenį Prastavonių, Kunigiškių, Miežaičių, Arimaičių, Kaulinių ir Jonaitiškio kaimuose.Planuojama veiklas - vandens gerinimo sistemų diegimas.
</t>
  </si>
  <si>
    <t>Projekto tikslas - Didinti gyventojų poreikius tenkinančių paslaugų prieinamumą Dvariškių kaime, pritaikant patalpas paslaugų centro veiklai. Planuojamos veiklos - pastato esančio Kruojos g. 45, kapitalinis remontas.</t>
  </si>
  <si>
    <t>Projekto tikslas - Didinti gyventojų poreikius tenkinančių paslaugų prieinamumą Pamūšio kaime, pritaikant patalpas paslaugų centro veiklai.Planuojamos veiklos: 
1. Pastato esančio Mokyklos g. 12, kapitalinis remontas;
2. Viešinimas.</t>
  </si>
  <si>
    <t>Projekto tikslas - Didinti gyventojų poreikius tenkinančių paslaugų prieinamumą Žeimelio kaime, pritaikant patalpas bendruomenės veikloms. Planuojamos veiklos: 
1. Patalpų, esančių  Vytauto Didžiojo g. 8, Žeimelio mstl., kapitalinis remontas;
2. Automobilių stovėjimo aikštelės, esančios Vytauto Didžiojo g. 8, Žeimelio mstl., įrengimas;
3. Viešinimas.</t>
  </si>
  <si>
    <t>Projekto tikslas - Padidinti Naisių kaimo gyvenamosios aplinkos patrauklumą.  
1. Laisvalaikio ir poilsio įrenginių įrengimas ir montavimas. Projekto veiklos: 
2. Susisiekimo infrastruktūros pagerinimo darbai.
3. Viešinimas.</t>
  </si>
  <si>
    <t>Projekto tikslas - Sudaryti galimybes Žalpių miestelio ir aplinkinių kaimų  gyventojams naudotis patrauklia bendruomenės infrastruktūra, padidinti bendruomeninės veiklos plėtros galimybes kurti darbo vietas ir jas išlaikyti. Planuojamos veiklos:
1. Visuomeninės paskirties pastato rekonstrukcija;
2. Teritorijos prie rekonstruoto pastato sutvarkymas;
3.Viešinimas.</t>
  </si>
  <si>
    <t>Projekto tikslas - Prisidėti prie vietos plėtros Akmenės II kaime skatinimo, padidinant viešųjų paslaugų prieinamumą kaimo gyventojams. Planuojamos veiklos:
1. Poilsio ir laisvalaikio zonos sukūrimas;
2. Dalies Vyšnių gatvės rekonstravimas;
3. Dalies Ąžuolų gatvės rekonstravimas.</t>
  </si>
  <si>
    <t xml:space="preserve">Projekto tikslas - Prisidėti prie vietos plėtros Alkiškių kaime skatinimo, padidinant viešųjų paslaugų prieinamumą kaimo gyventojams. Planuojamos veiklos:
1. Kultūros namų pastato modernizavimas.
</t>
  </si>
  <si>
    <t xml:space="preserve">Projekto tikslas - Prisidėti prie vietos plėtros Kivylių kaime skatinimo, padidinant viešųjų paslaugų prieinamumą kaimo gyventojams
1.  Viešosios sporto infrastruktūros sutvarkymas .
</t>
  </si>
  <si>
    <t>Projekto tikslas - Sudaryti galimybes Minupių kaimo ir aplinkinių kaimų  gyventojams naudotis patrauklia bendruomenės infrastruktūra. Planuojamos veiklos:
1. Visuomeninės paskirties pastato rekonstrukcija;
2.Viešinimas.</t>
  </si>
  <si>
    <t>Projekto tikslas - Varputėnų kaimo infrastruktūros įrengimas, pritaikant bendruomenės poreikiams. Planuojamos veiklos:
Sutvarkyti Vaigutės ežero teritoriją ir šalia jos esantį gerbūvį.</t>
  </si>
  <si>
    <t xml:space="preserve">Projekto tikslas - Sutkūnų kaimo bendruomenės gerbūvio pagerinimas sutvarkant kaimo viešąją infrastruktūrą. Planuojamos veiklos:
Viešosios infrastruktūros įrengimas Sutkūnų kaime. </t>
  </si>
  <si>
    <t xml:space="preserve">Projekto tikslas - Gerinti kokybiško geriamojo vandens tiekimo prieinamumą Kelmės apylinkių seniūnijoje įrengiant šiuolaikišką geriamojo vandens tiekimo sistemą Kakoniškės kaime. Planuojamos veiklos:
Geriamojo vandens tiekimo sistemos Kelmės apylinkių seniūnijos Kakoniškės kaime įrengimas.
</t>
  </si>
  <si>
    <t xml:space="preserve">Projekto tikslas - Gerinti kokybiško geriamojo vandens tiekimo prieinamumą Tytuvėnų apylinkių seniūnijoje įrengiant šiuolaikišką geriamojo vandens tiekimo sistemą Johampolės ir Mockaičių kaimuose. Planuojamos veiklos:
Geriamojo vandens tiekimo sistemos Tytuvėnų apylinkių seniūnijos Johampolės ir Mockaičių kaimuose įrengimas.
</t>
  </si>
  <si>
    <t xml:space="preserve">Projekto tikslas - Viešosios infrastruktūros plėtra kaimiškoje vietovėje, didinant aplinkos patrauklumą, stiprinant socialinį, ekonominį bei kultūrinį vietovės potencialą. Planuojamos veiklos:
Šaukoto miestelio aikštės įrengimas, sukuriant viešąją poilsio, laisvalaikio infrastruktūrą ir pagerinant gyvenamąją bei viešąją aplinką.
</t>
  </si>
  <si>
    <t xml:space="preserve">Projekto tikslas - Pagerinti Rimšonių kaimo gyventojų buitį, gyventojams suteikiant galimybę naudotis centralizuotai tiekiamu geros kokybės vandeniu. Planuojamos veiklos:
Vandentiekio tinklų statyba.
</t>
  </si>
  <si>
    <t xml:space="preserve">Projekto tikslas - Gilvyčių kaimo viešosios infrastruktūros sutvarkymas ją pritaikant bendruomenės poreikiams. Planuojamos veiklos:
Rekonstruoti pastatą, įsikūrusį adresu Pušyno g. 9 ir įrengti automobilių privažiavimą;
Sutvarkyti laisvalaikio ir poilsio infrastruktūrą (daugiafunkcė sporto aikštelė, vaikų žaidimų aikštelė, treniruoklių aikštelė).
</t>
  </si>
  <si>
    <t xml:space="preserve">Projekto tikslas - Pagerinti Žeimių kaimo gyventojų gerbūvį, sutvarkant viešąją infrastruktūrą. Planuojamos veiklos:
Kompleksiškai sutvarkyti Žeimių viešąją infrastruktūrą, pritaikant vietos gyventojų poreikiams (viešųjų erdvių sutvarkymas, įrangos įsigijimo darbai).
</t>
  </si>
  <si>
    <t xml:space="preserve">Projekto tikslas - Projekto tikslas – skatinti vietos plėtrą Saulučių ir Papelkių kaimuose, įrengiant viešąją infrastruktūrą.  Planuojamos veiklos:
1. Vandentiekio sistemų įrengimas ir Žaigės g. asfalto dangos atstatymas  Saulučių ir Papelkių kaimuose.
</t>
  </si>
  <si>
    <t xml:space="preserve">Projekto tikslas - Padidinti geriamojo vandens tiekimo paslaugos kokybę Joniškio rajono kaimo vietovėse. Planuojamos veiklos:
1. Vandens gerinimo įrenginių statyba Lieporų, Daunoriškės ir Maldenių kaimuose 
2. Projekto viešinimas.
</t>
  </si>
  <si>
    <t xml:space="preserve">Projekto tikslas - Skatinti vietos plėtrą Žadžiūnų kaime, įrengiant viešąją infrastruktūrą.  Planuojamos veiklos:
1. Žadžiūnų kaimo viešojo pastato (adresu Gudelių g. 7)  pritaikymas. bendruomenės reikmėms
2. Krepšinio aikštelės dangos įrengimas.
</t>
  </si>
  <si>
    <t xml:space="preserve">Projekto tikslas - Skatinti vietos plėtrą Raudėnų kaime, įrengiant viešąją infrastruktūrą. Planuojamos veiklos:
1. Raudėnų kaimo mokyklos- daugiafunkcio centro (adresu Tryškių g. 4) II korpuso rekonstrukcija.
</t>
  </si>
  <si>
    <t xml:space="preserve">Projekto tikslas - Viešosios infrastruktūros plėtra Grinkiškio kaimiškoje vietovėje, didinant aplinkos patrauklumą, stiprinant socialinį bei ekonominį vietovės potencialą. Planuojamos veiklos:
Grinkiškio miestelio gimnazijos sporto aikštyno įrengimas, sukuriant gyventojų poreikius  atitinkančią viešąją poilsio, laisvalaikio infrastruktūrą bei pagerinant gyvenamąją bei viešąją aplinką.
</t>
  </si>
  <si>
    <t xml:space="preserve">Projekto tikslas - Viešosios infrastruktūros plėtra Šiaulėnų kaimiškoje vietovėje, didinant aplinkos patrauklumą, stiprinant socialinį bei ekonominį vietovės potencialą. Planuojamos veiklos:
Šiaulėnų Marcelino Šikšnio gimnazijos sporto aikštyno atnaujinimas, sukuriant gyventojų poreikius  atitinkančią viešąją poilsio, laisvalaikio infrastruktūrą bei pagerinant gyvenamąją bei viešąją aplinką.
</t>
  </si>
  <si>
    <t xml:space="preserve">Projekto tikslas - Viešosios infrastruktūros plėtra Pociūnėlių kaimiškoje vietovėje, didinant aplinkos patrauklumą, stiprinant socialinį bei ekonominį vietovės potencialą. Planuojamos veiklos:
Pociūnėlių miestelio pagrindinės mokyklos sporto aikštyno atnaujinimas, sukuriant gyventojų poreikius  atitinkančią viešąją poilsio, laisvalaikio infrastruktūrą bei pagerinant gyvenamąją bei viešąją aplinką.
</t>
  </si>
  <si>
    <t>Projekto įgyvendinimo metu planuojama likviduoti 2 bešeimininkius apleistus statinius (pieninę, esančią Šiaulių apskrityje Pakruojo rajono savivaldybėje, Rozalimo seniūnijoje, Padubysio kaime, Šeduvos g. 2 bei sandėlį, esantį Šiaulių apskrityje Pakruojo rajono savivaldybėje, Rozalimo seniūnijoje, Plaučiškių kaime, Šeduvos g. 41). Abu statiniai yra urbanizuotose teritorijose ir greta rajoninio kelio. Atliekant griovimo darbus bus išardomi statinių pamatai ar/ir sienos bei kitos konstrukcijos, statybinis laužas išvežamas, atvežamas juodžemis, teritorija išlyginama. Likvidavus bešeimininkius apleistus statinius bus pagerintas Pakruojo rajono savivaldybės teritorijos kraštovaizdžio vizualinis estetinis potencialas. Sutvarkytomis teritorijomis galės naudotis kaimo bendruomenės, bus atkurti pažeisti kraštovaizdžio kompleksai ir objektai, atkurta biologinė įvairovė, buvę apleisti statiniai nebekels grėsmės gyventojų saugumui, nebedarkys kraštovaizdžio vizualinio estetinio potencialo. Tinkamai panaudojus atliekas (perdirbus, išrūšiavus) bus sumažinta tarša gamtai. Teritorijų išvalymas ir apželdinimas užtikrins kokybiškesnę gamtinę ir gyvenamąją aplinką.</t>
  </si>
  <si>
    <t>Projekto tikslas – pagerinti vietovių kraštovaizdį Šiaulių rajone. Šiam tikslui pasiekti iškeltas vienas uždavinys – atkurti kraštovaizdžio teritorijų būklę Šiaulių rajone.
Įgyvendinant projektą planuojama likviduoti 15 rajono kraštovaizdį darkančių apleistų statinių Šiaulių rajono Valakų, Žarėnų, Čeponių, Gedvydžių ir Šelvenų kaimuose bei sutvarkyti teritorijas aplink nugriautus statinius. 
Įgyvendinus projektą bus likviduota dalis Šiaulių rajone esančių bei grėsmę aplinkiniams keliančių vizualinės taršos objektų (kiaulidės, karvidės, veršidės, pašarų virtuvės, priešgaisriniai rezervuarai, sandėliai ir garažai), atkurtos pažeistos kraštovaizdžio teritorijos ir pagerinta aplinkos kokybė. Kartu projekto veiklų įgyvendinimas prisidės prie rajono turistinio ir ekonominio potencialo didinimo.</t>
  </si>
  <si>
    <t>Projekto tikslui pasiekti numatytas Sablauskių (vad. Menčių) tvenkinio prieigų kraštovaizdžio formavimas ir ekologinės būklės gerinimas gamtinio karkaso teritorijoje bei Alkiškių smėlio karjero kasybos darbais pažeistų žemių tvarkymas. Sablauskių (vad. Menčių) tvenkinio prieigose planuojami medžių ir krūmų genėjimo, pakrantės tvarkymo, makrofitų šalinimo darbai, kiek tai nepažeidžia kraštovaizdžio ekologinio stabilumo, palaiko ir stiprina gamtinio karkaso struktūrų vientisumą. Alkiškių smėlio karjere planuojami karjero šlaitų planiravimo, vandens baseino dalies užpylimo, augalinio sluoksnio paskleidimo ir želdinių tvarkymo darbai, kurių dėka bus sukuriamos palankios sąlygos ne tik šioje teritorijoje rastoms retoms augalų rūšims, bet ir gyvūnams išlikti. Tikimasi, kad projekto įgyvendinimo metu sukurta Alkiškių karjero bei Sablauskių (vad. Menčių) tvenkinio prieigų infrastruktūra ateityje taps patrauklia rajono gyventojų lankoma vieta gamtos pažinimo tikslais.</t>
  </si>
  <si>
    <t>Pasirinkta tvarkyti teritorija- Kelmės dvaro sodybos parkas, esantis šiaurinėje dvaro sodybos dalyje. Projektu siekiama pagerinti parko ekologinę, estetinę būklę, pritaikyti teritoriją ekologinio ugdymo, kraštovaizdžio pažinimo, rekreacijos poreikiams. Teritorija yra mėgstama visuomenės laisvalaikio praleidimo vieta, svarbi pėsčiųjų tranzito zona. Ji įtraukta į Nekilnojamųjų kultūros vertybių registrą (Kelmės dvaro sodyba, kodas- 193). Siekiant formuoti teritorijos kraštovaizdį ir pagerinti jos ekologinę būklę, tikslinga sutvarkyti teritorijos želdinius, vandens telkinius, įrengti pėsčiųjų takus, mažosios architektūros elementus ir pan. Darbai bus atliekami derinantis prie esamo kraštovaizdžio, miesto struktūros, trečiųjų asmenų interesų. Bus sudaryta galimybė visuomenei pažinti ir naudoti kraštovaizdį ugdymo, švietimo bei sveikatinimo tikslais. Vykdant projektą bus atkurtas 1 kraštovaizdžio arealas. Teritorija, kurioje bus įgyvendintos kraštovaizdžio formavimo priemonės sieks 6,4 ha.</t>
  </si>
  <si>
    <t>Joniškio rajono savivaldybės teritorijoje, teismo sprendimu, yra pripažinta 19 statinių ir 161 dar laukia teismo sprendimo. Jie išsidėstė visoje rajono teritorijoje ir yra susikoncentravę kaimiškose vietovėse. Daugumos statinių nusidėvėjimas siekia 80-95 proc. Didžiausią dalį statinių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Projekto siekiami rezultatai – likviduota 16 bešeimininkių statinių. Bendra sutvarkyta teritorija sieks 2,02 ha.</t>
  </si>
  <si>
    <t>Projektas įgyvendinamas Radviliškio m. Eibariškių parko teritorijoje. Įvykdžius konsultavimosi su visuomene procedūras pasirinktos pagrindinės veiklos sritys: kraštovaizdžio estetinio potencialo didinimas, esamo kraštovaizdžio ekologinės pusiausvyros palaikymas,  sudaromos sąlygos gamtinio karkaso struktūros vientisumo palaikymui, sudaromos sąlygos ekosistemų stabilumui užtikrinti, kraštovaizdžio ir biologinės įvairovės palaikymui ir didinimui, ugdyti ekologinę savimonę plėtojant visuomenės suvokimą apie kraštovaizdžio vertę ir vaidmenį. Projekto tikslas - pagerinti Radviliškio miesto Eibariškių parko kraštovaizdžio arealo būklę stiprinant ir palaikant ekologinę pusiausvyrą bei didinant vizualinį estetinį potencialą. Projekto pabaigoje bus pagerinta kraštovaizdžio arealo būklė, padidintas vizualinis estetinis teritorijos potencialas.</t>
  </si>
  <si>
    <t>Įgyvendinant Projektą siekiama didinti Šiaulių miesto kraštovaizdžio planavimo kokybę ir vizualinį estetinį potencialą likviduojant bešeimininkius apleistus pastatus. Keturi pastatai, esantys Radviliškio g. 47, Vilniaus g. 72D, pastatas esantis tarp pastatų Višinskio g. 36B ir Rudės g. 27, Šiauliuose teismo sprendimu buvo pripažinti bešeimininkiu turtu ir perduoti Šiaulių miesto savivaldybės nuosavybėn. Pastatai nenaudojami ir neprižiūrimi, fiziškai pažeisti, tolesnis jų naudojimas kelia pavojų žmonių gyvybei, sveikatai ir aplinkai. Bendrojo plano sprendinius reikia aktualizuoti pagal teisės aktų pasikeitimus ir pastebėtus netikslumus bei siekiant užtikrinti visuomenės poreikius atitinkančią racionalią savivaldybių infrastruktūros plėtrą, sudarant sąlygas fiziniams ir juridiniams asmenims priimtinomis sąlygomis naudotis inžineriniais tinklais, susisiekimo komunikacijomis ir socialine infrastruktūra. Projekto įgyvendinimo metu bus nugriauti 4 bešeimininkiai pastatai ir atliktos Šiaulių miesto bendrojo plano korekcijos kraštovaizdžio ir (ar) gamtinio karkaso formavimo aspektais.</t>
  </si>
  <si>
    <t>Projektą "Kelmės miesto Tūkstantmečio parko sutvarkymas" numatoma įgyvendinti siekiant pagerinti Kelmės miesto Tūkstantmečio parko kraštovaizdį ir ekologinę būklę.
Šiuo metu parkas tvarkytinas: išvirtusių ar bebrų nugraužtų medžių kelmai trukdo parko lankytojams ir parko priežiūros darbams. Yra daug savaime nudžiūvusių, ligotų medžių. Parkui reikalingas netinkamų medžių retinimas ir naujų sodinimas. Parke esantys takai jau apleisti ir sunkiai beatsekami, vandens nubėgimo sistemos užžėlusios, apaugusios, nėra mažųjų kraštovaizdžio architektūros statinių, kurie didintų parko patrauklumą ir laisvalaikio bei poilsio šiame parke populiarumą.
Projektu siekiama pašalinti minėtus trūkumus, t.y. sutvarkyti parką: atlikti ekologinės būklės gerinimo darbus – pašalinti ligotus, išvirtusius, netinkamus bei atnaujinti ir suformuoti naujus parko medynus ir kitus želdinius, sutvarkyti vandens nubėgimo sistemas, atnaujinti ir/ar nutiesti naujus takus bei įrengti mažuosisu kraštovaizdžio architektūros statinius, įvardinti tvarkomos teritorijos kraštovaizdžio ekologinių funkcijų problemas ir jas pašalinti, pritaikyti parką ekologijos, gamtos pažinimui.</t>
  </si>
  <si>
    <t>Šiaulių miesto darnaus judumo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diegimo mieste poreikio vertinimas. Parengus Šiaulių miesto darnaus judumo planą bus sudarytos prielaidos ateityje sėkmingai įgyvendinti darnaus judumo priemonių diegimo projektus Šiaulių mieste.</t>
  </si>
  <si>
    <t xml:space="preserve">Projekto „Pavenčių laisvalaikio zonos įkūrimo Kuršėnų mieste“ tikslas – pagerinti Kuršėnų miesto gyventojų gyvenimo kokybę, laisvalaikio praleidimo galimybes bei skatinti socialinę ir ekonominę plėtrą. Projekto įgyvendinimo metu numatoma įrengti Pavenčių laisvalaikio zoną: numatoma rekonstruoti 870 metrų gatvės atkarpą, įrengti laisvalaikio erdvę - nutiesti pėsčiųjų takus, įrengti apšvietimą, mažąją architektūrą, dviračių stovus, įrengti želdynus. Laisvalaikio erdvėje bus sudarytos sąlygos smulkiojo verslo plėtrai – bus sudarytos sąlygos įsikurti lauko ledainėms, lauko kavinėms, mobiliems prekybos taškams. Taip pat numatoma įrengti universalų sporto aikštyną (krepšiniui, rankiniui, tinkliniui), dviračių trasą ir rampas. Universaliame sporto aikštyne, dviračių trasoje bus sudarytos sąlygos verslui organizuoti treniruotes, renginius, turnyrus ir kt. užsiėmimus.  Sukūrus infrastruktūrą gerės viso miesto gyventojų gyvenimo kokybė, bus skatinama ekonominė plėtra. </t>
  </si>
  <si>
    <t xml:space="preserve">Projekto tikslas – skatinti palankias sąlygas paslaugų sektoriui, prisidėti prie gyvenimo kokybės ir aplinkos gerinimo, stiprinant esamą traukos centrą Pakruojo miesto Kruojos upės pakrančių ir miesto parko teritorijoje. Planuojamos veiklos – Pakruojo miesto Kruojos upės pakrančių ir miesto parko teritorijos sutvarkymas, įrengiant apšvietimą, naujus pėsčiųjų takus, apžvalgos aikštelę, pakeičiant susidėvėjusias tiltų konstrukcijas bei sutvarkant aplinką. </t>
  </si>
  <si>
    <t xml:space="preserve">AB ,,Neaustinių medžiagų fabrikas“ Projekto metu statys 6175 m2 gamyklą, kurioje bus vykdomas automatizuotas elektros prietaisų plastmasinių detalių liejimas, įrengta robotizuota LED šviestuvų surinkimo linija bei pilnai mechanizuota (nuo žaliavų padavimo iki supakavimo į tarą) pagalvių gamybos linija. </t>
  </si>
  <si>
    <t xml:space="preserve">Stasio Pakarklio įmonė Projekto metu statys naują asfalbetonio gamyklą. </t>
  </si>
  <si>
    <t>Priėmus sprendimą bus sudarytos prielaidos įgyvendinti Projektą, kurio metu būtų rekonstruojami bei pritaikomi socialinei infrastruktūrai (neformaliam vaikų ugdymui, visuomenės sveikatos saugai, sportui ir sveikatingumui) pastatai bei statiniai, esatys adresu Ežero g. 11, Šiauliai. P</t>
  </si>
  <si>
    <t xml:space="preserve">Projekto įgyvendinimo metu bus kuriamas modernus cemento krovos terminalas, kurio funkcionavimui reikalinga įrengti geležinkelio atšaką. 
 Projekto įgyvendinimui būtinas papildomas žemės sklypas (46,66 arai), esantis teritorijoje tarp Šiaulių geležinkelio stoties jungiamųjų kelių Nr. 200 ir 208-1 sklypo ir sklypo Daubos g. 7A, Šiauliuose.
</t>
  </si>
  <si>
    <t>Projekto įgyvendinimo metu bus kuriamas modernus gamybinis ir sandėliavimo cechas, kurio funkcionavimui bei naujų pastatų statybai reikalinga papildoma projekto vykdymo vieta: 4,2543 ha teritorija, esanti tarp Pakruojo g. 34 ir Pakruojo g. 12, Šiauliuose.</t>
  </si>
  <si>
    <t xml:space="preserve">Projekto įgyvendinimo metu planuojama įrengti naują modernią UAB „Autogedas“ paslaugų – gamybos bazę Kuprių kaime, Šiaulių rajone. </t>
  </si>
  <si>
    <t xml:space="preserve">Projekto įgyvendinimo metu numatoma įrengti modernią, augalinės kilmės aliejaus ir riebalų perdirbimo gamyklą Šiauliuose. Projekto įgyvendinimui reikalingi papildomi 1,5659 ha ir 0,436 ha žemės sklypai,  besiribojantys su sklypu Vinkšnėnų g. 5, Šiauliuose. 
</t>
  </si>
  <si>
    <t xml:space="preserve">UAB „Bigso“ didindama gamybos apimtis 2006 m. įkūrė gamybinį padalinį Ventoje, Akmenės rajone. 2016-2018 metais įmonę planuoja plėtrą, todėl reikalingas  papildomas žemės sklypas greta esančio bendrovės gamybos teritorijos. </t>
  </si>
  <si>
    <t xml:space="preserve">Projekto įgyvendinimo metu bus kuriama moderni UAB „Putokšnis“ gamybos bazė, kurios funkcionavimui bei naujų pastatų statybai reikalinga papildoma teritorija. </t>
  </si>
  <si>
    <t xml:space="preserve">Projekto metu bendrovė investuos į vieną iš  Akmenės laisvosios ekonominės zonos sklypų, kurio dydis siekia apie 60,5 ha (adresu Ryto g. 4, Menčių k., Akmenės rajono savivaldybė. </t>
  </si>
  <si>
    <t xml:space="preserve">Projektu „Darnaus judumo priemonių diegimas Šiaulių mieste“ siekiama plėtoti subalansuotą, efektyviu išteklių ir šiuolaikinių technologijų naudojimu grindžiamą darnaus judumo sistemą Šiaulių mieste. Projekto metu bus įrengiama dviračių saugojimo infrastruktūra (stoginės su stovais) prie svariausių traukos objektų (švietimo įstaigų, autobusų ir traukinių stočių); Šiaulių miesto Dubijos-Serbentų g. sankryžoje bus įrengtas išmanusis šviesoforas ir kiti būtini elementai, skirti eismo srautams valdyti, kontroliuoti, informuoti apie eismo srautus ir sąlygas;  Šiaulių miesto gatvių elementai (šaligatviai, pėsčiųjų takai, perėjos ir kt.) bus pritaikyti specialiųjų poreikių turintiems žmonėms. </t>
  </si>
  <si>
    <t>Projekto tikslas - Prisidėti prie vietos plėtros Kruopių miestelyje skatinimo, padidinant viešųjų paslaugų prieinamumą kaimo gyventojams. Planuojamos veiklos:
1.  Viešosios sporto infrastruktūros sutvarkymas.</t>
  </si>
  <si>
    <t>Projekto tikslas - Viešosios infrastruktūros plėtra Aukštelkų kaimiškoje vietovėje, didinant aplinkos patrauklumą, stiprinant socialinį bei ekonominį vietovės potencialą.
Planuojamos veiklos: Aukštelkų kaimo pagrindinės mokyklos sporto aikštyno atnaujinimas, sukuriant gyventojų poreikius  atitinkančią
viešąją poilsio, laisvalaikio infrastruktūrą bei pagerinant gyvenamąją bei viešąją aplinką.</t>
  </si>
  <si>
    <t>Projekto tikslas - Užtikrinti lietaus nuotekų tvarkymo paslaugų prieinamumą Joniškio rajono savivaldybės gyventojams. Planuojamo veiklos: 1. Paviršinio ir gruntinio vandens surinkimo bei nuleidimo sistemų projektavimas Kalnelio, Gaižaičių, Jauniūnų, Niūraičių, Skakų kaimuose ir Skaistgirio miestelyje.
2. Paviršinio ir gruntinio vandens surinkimo bei nuleidimo sistemų  statyba Kalnelio, Gaižaičių, Jauniūnų, Niūraičių, Skakų kaimuose ir Skaistgirio miestelyje.
3. Projekto viešinimas.</t>
  </si>
  <si>
    <t>Įgyvendinant projektą numatoma naujai įrengti vandentiekio ir nuotekų tinklus bei rekonstruoti valymo įrenginius Kruopių miestelyje, Akmenės rajone.</t>
  </si>
  <si>
    <t>1.1.3.1.7</t>
  </si>
  <si>
    <t xml:space="preserve"> Viešųjų ir administracinių paslaugų  (miesto tvarkymo,  infrastruktūros priežiūros, avarinių ir ekstremalių situacijų šalinimo bei civilinės saugos) kokybės gerinimas Šiaulių miesto savivaldybėje (II etapas) </t>
  </si>
  <si>
    <t>Šiaulių miesto savivaldybė įgyvendina projektą "Paslaugų ir asmenų aptarnavimo kokybės gerinimas Šiaulių miesto savivaldybės administracijoje ir Šiaulių miesto savivaldybės viešojoje bibliotekoje" (Nr. 10.1.3-ESFA-R-920-61-0005). Viena iš projekto veiklų yra Nr. 1.4. ,,Šiaulių miesto savivaldybės administracijos teikiamų miesto ūkio, civilinės saugos, viešosios tvarkos paslaugų teikimo ir valdymo  procesų ir procedūrų analizė bei jų tobulinimas“. Įgyvendinus šią veiklą, išanalizavus procedūras bus pasiūlytas naujas paslaugų teikimo ir jų organizavimo modelis. Vykdant susijusį projektą bus siekiama įsigyti reikiamą įrangą bei įdiegti reikiamas informacines sistemas ir sukurti integracijas tarp atskirų registrų ir sisitemų.  Projekto metu taip pat bus vykdoma mokymų veikla.</t>
  </si>
  <si>
    <t>Projekto finansavimo sutartis (Eur)</t>
  </si>
  <si>
    <t>Projekto įgyvendinimas (Eur)</t>
  </si>
  <si>
    <t>Iš viso</t>
  </si>
  <si>
    <t>Finansavimas iš ES fondų ar kitų tarptautinių finansavimo šaltinių</t>
  </si>
  <si>
    <t>Išmokėtas finansavimas iš ES fondų ar kitų tarptautinių finansavimo šaltinių</t>
  </si>
  <si>
    <t>Išmokėtos pareiškėjo / projekto vykdytojo  ir partnerio (-ių) lėšos</t>
  </si>
  <si>
    <t>Projekto metu planuojama: 
– Prieš rengiant kraštovaizdžio projektą įvertinti arealo būklę ir nustatyti arealo tvarkymo apimtį. 
– Parengti kraštovaizdžio tvarkymo projektą.
– Įgyvendinti kraštovaizdžio arealo atkūrimo darbus ir sudaryti sąlygas jo išsaugojimui.
– Projekto įgyvendinimo metu numatoma sutvarkyti Ventos upės pakrantėse esančius želdinius ir kitus kraštovaizdžio elementus. 
– Siekiant pagerinti teritorijos pasiekiamumą, sutvarkytoje teritorijoje bus įrengiami  gruntiniai ir mediniai takai, liepteliai, poilsio reikmėms sumontuojami suoliukai įrengiamos šiukšliadėžės kurios prisidės prie švarios aplinkos puoselėjimo.</t>
  </si>
  <si>
    <t>Pagrindinės problemos kurioms spręsti yra inicijuotas projektas: dalis Pakruojo raj. Rozalimo mstl. gyventojų neturi galimybės prisijungti prie centralizuotos vandens tiekimo (VT) ir nuotekų tvarkymo (NT) sistemos ir gauti viešai teikiamas kokybiškas paslaugas, kadangi tinklų infrastruktūra nėra pakankamai išvystyta. Rozalimo mstl. vandenvietėje išgaunamas ir gyventojams tiekiamas požeminis vanduo neatitinka geriamojo vandens kokybės normos (HN 24:2003) reikalavimų. Infrastruktūros nebuvimas riboja vartotojų galimybes, todėl yra būtinos papildomos investicijos į svarbiausias problemines sritis.
Projekto įgyvendinimo metu bus: nutiesti vandens tiekimo ir nuotekų tvarkymo tinklai Pakruojo rajono Rozalimo  miestelyje; pastatyti vandens gerinimo įrenginiai Pakruojo rajono Rozalimo miestelyje; inventorizuoti ir teisiškai įregistruoti Pakruojo mieste esami vandentiekio ir nuotekų tinklai.</t>
  </si>
  <si>
    <t xml:space="preserve">Pakruojo m. Vienybės aikštės, prieigų prie jos sutvarkymas ir pritaikymas bendruomeniniams ir verslo poreikiams </t>
  </si>
  <si>
    <t xml:space="preserve">Pakruojo m. Laisvės aikštės sutvarkymas ir pritaikymas bendruomeniniams ir verslo poreikiams </t>
  </si>
  <si>
    <t>Prisikėlimo aikštės jos jungčių ir prieigų rekonstrukcija</t>
  </si>
  <si>
    <t>Viena iš Naujosios Akmenės miesto problemų – nesaugi ir nepatraukli centrinės miesto dalies susisiekimo infrastruktūra, kuri nesudaro prielaidų verslo plėtrai bei investicijų pritraukimui. Įgyvendinant projektą bus rekonstruojamos Žalgirio g. ir Lazdynų Pelėdos g. atkarpos, gerinant minėtų gatvių važiuojamąją būklę, bus įrengta žiedinė sankryža, pertvarkyti pėsčiųjų ir dviračių takai, įrengtos automobilių stovėjimo vietos, atnaujinta apšvietimo infrastruktūra.
Tikimasi, kad projekto metu sukurta susisiekimo bei viešoji infrastruktūra taps patrauklesnė verslo subjektams bei miesto gyventojams, gerins Naujosios Akmenės įvaizdį, padidins miesto investicinį patrauklumą.</t>
  </si>
  <si>
    <t>Projekto metu numatoma įrengti pėsčiųjų ir dviračių taką P. Jodelės g., Statybininkų g. ir Eibučių g. Naujojoje Akmenėje. Atnaujinta pėsčiųjų ir dviračių tako infrastruktūrą sudarys galimybes Naujosios Akmenės miesto gyventojams ir svečiams saugiai judėti ne automobilių pagalba. Bus skatinimas variklinio transporto keitimas į bevariklį ir atitinkamai mažinama CO2 emisija.</t>
  </si>
  <si>
    <t>1.1.1.3.15</t>
  </si>
  <si>
    <t xml:space="preserve">Pėsčiųjų ir dviračių  takų sutvarkymas Joniškio mieste </t>
  </si>
  <si>
    <t>Projektu identifikuojama problema – saugumas, judumas, susisiekimas, todėl numatoma įrengti (0,5 km) reikalavimus atitinkantį pėsčiųjų ir dviračių taką, kartu su apšvietimu prie vienos iš miesto judriausių gatvių (Statybininkų g.). Esantis tako būklė bloga, takas nesaugus, nepritaikytas ŽN, prastai apšviestas. Aplink taką yra keliolika daugiabučių namų, keli dideli prekybos centrai, dvi mokyklos, darželis, visuomeninės paskirties pastatai, verslo įmonės, kuriose dirba daug darbuotojų. Nekokybiška infrastruktūra neskatina rinktis keliavimo alternatyviomis transporto priemonėmis (TP) ar pėsčiomis, skatina rinktis taršias TP. Pareiškėjas projektą įgyvendintų didesne apimtimi (prisidėjimas).</t>
  </si>
  <si>
    <t>Pagrindinė problema, kuriai spręsti inicijuotas šis projektas - neišvystyta Joniškio miesto apvažiavimo sistema, sąlygojanti didelius transporto srautus (ypač sunkiasvorio) miesto centre, neužtikrinanti eismo saugumo, nesudaranti sąlygų gerinti gyvenamosios ir investicinės aplinkos patrauklumą. 
Projekto tikslas - plėtoti susisiekimą vietinės reikšmės keliais Joniškio mieste.
Susidariusiai problematikai išspręsti, projektu planuojami tokie darbai:
- nutiesti rytinį Joniškio miesto aplinkkelį nuo krašto kelio Nr.152 Joniškis-Linkuva iki krašto kelio Nr. 209 Joniškis-Žeimelis-Pasvalys (sujungiantis Turgaus gatvę, Svarainių taką ir Aronijų taką bei pratęstas šiaurės kryptimi iki Skilvonių g.);
- nutiesti pėsčiųjų-dviračių taką aplinkkelio prieigose;
- įrengti sankryžą į aplinkkelį įjungiančią Upytės bei Klonių g.;
- nutiesta apšvietimo linija aplinkkelio sankryžoms (aplinkkelio ir Pašvitinio g. bei aplinkkelio ir Upytės g.) apšviesti.</t>
  </si>
  <si>
    <t>1.1.5.1.11</t>
  </si>
  <si>
    <t>Dingusio Štetlo muziejus (ŠRPT 2019 09 04 sprendimas Nr. 51/5S-38)</t>
  </si>
  <si>
    <t>Bus pastatytas 3000 kv. m modernus muziejus, įdiegiant jame naujausias technologijas. Bus įkurtos naujos 25 darbo vietos ir ne mažiau kaip 15 darbuotojų bus mokamas darbo užmokestis didesnis negu Lietuvos statistikos departamento paskelbtas paskutinis Radviliškio rajono savivaldybės vidutinis mėnesinis brutto darbo užmokestis</t>
  </si>
  <si>
    <t>VĮ "Šeduvos žydų memorialinis fonas"</t>
  </si>
  <si>
    <t xml:space="preserve">Projektu numatoma prie vandentiekio tinklų prijungti 87 namų ūkius (40 naujų namų ūkių ir 47 esami namų ūkiai) (76 naujus gyventojus), prie nuotekų tinklų prijungti 74 namų ūkius (141 gyventoją), inventorizuoti 15 km vandentiekio ir nuotekų tinklų. </t>
  </si>
  <si>
    <t>863,810,28</t>
  </si>
  <si>
    <t>Projekto tikslas: užtikrinti turistų bei lankytojų informuotumą apie turizmo maršrutuose ir turizmo trasose esančias lankytinas vietas Šiaulių regione.  Įgyvendinant veiklą planuojama įrengti informacinius kelio ženklus Nr. 628 „Krypties rodyklė į lankytiną vietą“ (išskyrus krypties rodyklę į lankytiną vietą su grafiniu lankytinos vietos vaizdu) ir Nr. 629 „Lankytinos vietos pavadinimas“, informacinius stendus, krypties rodykles pėstiesiems, lankytinas vietas jungiančių dviračių trasų, vandens turizmo trasų ženklus bei taktilinius žemėlapius.</t>
  </si>
  <si>
    <t>1.1.5.1.12</t>
  </si>
  <si>
    <t>UAB "Bodesa" gamybos pajėgumų didinimas  ir saulės elektrinės įrengimas (ŠRPT 2019 12 23  sprendimas Nr. 51/5S-68)</t>
  </si>
  <si>
    <t>UAB "Bodesa"</t>
  </si>
  <si>
    <t>03.3.1-LVPA-K-850, 04.2.1-LVPA-K-836</t>
  </si>
  <si>
    <t>Projekto įgyvendinimo metu numatoma įrengti saulės fotovoltinę elektrinę ant žemės sklypo šalia įmonės pastatų siekiant padidinti gamybinius pajėgumus ir eksporto apimtį, išplėsti gaminių asortimentą, padidinti konkurencingumą ir mažinti aplinkos taršą.</t>
  </si>
  <si>
    <t>Įgyvendinant projektą bus– įrengta tvora, prekybos paviljonai, trinkelių danga, veja, mašinų stovėjimo aikštelė, mažosios architektūros elementai, vaizdo stebėjimo sistema, apšvietimas bei vandentiekio, buitinių nuotekų ir lauko lietaus nuotekų tinklai, nugriaunant nereikalingi statiniai.</t>
  </si>
  <si>
    <t>Ekonomikos ir inovacijų ministerija</t>
  </si>
  <si>
    <t>Projekto tikslas - Pagerinti Medikonių kaimo gyventojų buitį, gyventojams suteikiant galimybę naudotis centralizuotai tiekiamu geros kokybės geriamuoju vandeniu. Planuojamos veiklos:
Vandens gerinimo įrenginių statyba.
Vandentiekio tinklų rekonstrukcija.</t>
  </si>
  <si>
    <t>Projekto tikslas - Pagerinti Mikniūnų kaimo gyventojų buitį, gyventojams suteikiant galimybę naudotis centralizuotai tiekiamu geros kokybės geriamuoju vandeniu. Planuojamos veiklos:
Vandens gerinimo įrenginių statyba.
Vandentiekio tinklų rekonstrukcija.</t>
  </si>
  <si>
    <t>Projekto tikslas - Pagerinti Draudelių kaimo gyventojų buitį, gyventojams suteikiant galimybę naudotis centralizuotai tiekiamu geros kokybės geriamuoju vandeniu. Planuojamos veiklos:
Vandens gerinimo įrenginių statyba.
Vandentiekio tinklų rekonstrukcija.</t>
  </si>
  <si>
    <t xml:space="preserve">Projekto tikslas - Padidinti gatvių apšvietimo paslaugos kokybę ir efektyvumą Joniškio rajono kaimo vietovėse. Planuojamos veiklos:
1. Susidėvėjusių apšvietimo sistemos dalių keitimas ir naujos apšvietimo infrastruktūros įrengimas Linkaičių kaime  
2. Naujos apšvietimo infrastruktūros įrengimas Žagariškių kaime  
3. Susidėvėjusių apš¬vietimo sistemos dalių keitimas Gaižaičių kaime
4. Susidėvėjusių apš¬vietimo sistemos dalių keitimas ir apšvietimo sistemos perstatymas Gataučių kaime
5. Susidėvėjusių apš¬vietimo sistemos dalių keitimas ir naujos apš¬vietimo infrastruktūros įrengimas Kepalių kaime  
6. Naujos apšvietimo infrastruktūros įrengi¬mas Kriukų miestelyje  
7. Susidėvėjusių apš¬vietimo sistemos dalių keitimas ir naujos apš¬vietimo infrastruktūros įrengimas Jankūnų kaime
8. Susidėvėjusių apš¬vietimo sistemos dalių keitimas ir naujos apš¬vietimo infrastruktūros įrengimas Beržėnų kaime
9. Naujos apšvietimo infrastruktūros įrengi¬mas Tautginių kaime  
10. Susidėvėjusių apš¬vietimo sistemos dalių keitimas ir naujos apš¬vietimo infrastruktūros įrengimas Bariūnų kaime  
11. Projekto viešinimas. </t>
  </si>
  <si>
    <t>1.1.5.1.13</t>
  </si>
  <si>
    <t>1.1.5.1.14</t>
  </si>
  <si>
    <t>07.1.1-CPVA-V-907</t>
  </si>
  <si>
    <t>Naujos darbo vietos tvarkomoje teritorijoje ir (ar) su projektu susijusioje teritorijoje (vnt.)</t>
  </si>
  <si>
    <t>Vietos vienetų investicijos tvarkomoje teritorijoje ir (ar) su projektu susijusioje teritorijoje (tūkst. Eur)</t>
  </si>
  <si>
    <t>R.N.923</t>
  </si>
  <si>
    <t>R.N.924</t>
  </si>
  <si>
    <t>Veiksmo įgyvendinimo metu bus investuojama į viešosios susisiekimo infrastruktūros sukūrimą Šiaulių mieste.Veiksmo įgyvendinimas apims žiedinės sankryžos ir naujo kelio  įrengimas. Susisiekimo infrastruktūra bus pritaikyta sunkiasvoriam transportui.  Veiksmo rezultatai prisidės prie palankių sąlygų sudarymo verslo plėtrai ir (ar) kūrimui, prie ūkinės veiklos įvairovės padidinimo ir prie aukštą pridėtinę vertę ir kokybiškas darbo vietas kuriančių investicijų pritraukimo.</t>
  </si>
  <si>
    <t>Sąlygų sukūrimas verslo plėtrai ir investicijų pritraukimui, įrengiant viešąją susisiekimo infrastruktūrą Šiaulių mieste</t>
  </si>
  <si>
    <t>1.1.4.1.13.</t>
  </si>
  <si>
    <t>Kraštovaizdžio būklės gerinimas Šiaulių mieste, II etapas</t>
  </si>
  <si>
    <t xml:space="preserve">Projekto tikslas – didinti Šiaulių miesto kraštovaizdžio vizualinį estetinį potencialą likviduojant bešeimininkius apleistus pastatus. Projekto metu numatoma nugriausti du bešeimininkius pastatus: pastatą – garažą (bendras tūris 54,29 kub. m.), esantį tarp Vytauto g. 107 ir Vytauto g. 103, Šiauliuose, pastatą – gyvenamą namą su sandėliu (namo bendras tūris 342,76 kub. m., sandėliuko bendras tūris 48 kub. m.) esantį tarp pastatų Kauno g. 33 ir Kauno g. 29B, Šiauliuose. </t>
  </si>
  <si>
    <t xml:space="preserve">Joniškio rajono savivaldybės teritorijoje, teismo sprendimu, bešeimininkiais yra pripažinta 150 statinių. Jie išsidėstė visoje rajono teritorijoje ir yra susikoncentravę kaimiškose vietovėse. Daugumos statinių nusidėvėjimas siekia 80-95 proc. Didžiausią dalį pastatų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t>
  </si>
  <si>
    <t xml:space="preserve"> </t>
  </si>
  <si>
    <t>2.3.1.1.8</t>
  </si>
  <si>
    <t>Projektu siekiama keičiamame/koreguojamame Akmenės rajono savivaldybės bendrajame plane numatyti kraštovaizdžio tvarkymo reglamentavimo kryptis, priemones ir apribojimus, užtikrinančius kraštovaizdžio bendrąją ekologinę pusiausvyrą, gamtinių, kultūrinių vertybių ar kraštovaizdžio kompleksų išsaugojimą.</t>
  </si>
  <si>
    <t xml:space="preserve">Projekto įgyvendinimo metu bus sutvarkyta kasybos darbais pažeista žemė Ūdekų k. Linkuvos sen. nugriauti 23 teismo sprendimais pripažinti bešeimininkiai apleisti statiniai Pakruojo r. sav. teritorijoje. Bus įgyvendintos kraštovaizdžio formavimo priemonės 1,82 ha dydžio teritorijoje. </t>
  </si>
  <si>
    <t>Akmenės rajono Akmenės gimnazija</t>
  </si>
  <si>
    <t xml:space="preserve">Joniškio rajono savivaldybės administracija </t>
  </si>
  <si>
    <t>Joniškio miesto rytinio aplinkkelio nuo krašto kelio Nr. 152 Joniškis-Linkuva iki krašto kelio Nr. 209 Joniškis-Žeimelis-Pasvalys statyba</t>
  </si>
  <si>
    <t>Mikniūnų kaimo vandentiekio tinklų rekonstrukcija ir vandens gerinimo įrenginių statyba</t>
  </si>
  <si>
    <t>Radviliškio rajono Šiaulėnų seniūnijos Šiaulėnų miestelio mokyklos sporto aikštyno atnaujinimas</t>
  </si>
  <si>
    <t>Radviliškio rajono Grinkiškio seniūnijos Grinkiškio miestelio mokyklos lauko sporto aikštyno atnaujinimas</t>
  </si>
  <si>
    <t>Neformaliojo švietimo infrastruktūros, esančios  L. Giros g. 4 , Pakruojis, tobulinimas</t>
  </si>
  <si>
    <t>Socialinio būsto fondo plėtra Radviliškio rajono savivaldybėje</t>
  </si>
  <si>
    <t>R06-9907-360000-0234</t>
  </si>
  <si>
    <t>R06-0000-510000-0231</t>
  </si>
  <si>
    <t>R06-0000-420000-0230</t>
  </si>
  <si>
    <t>R06-0000-515200-0226</t>
  </si>
  <si>
    <t>R06-0000-515200-0225</t>
  </si>
  <si>
    <t>R06-0000-510000-0224</t>
  </si>
  <si>
    <t>R06-0000-510000-0223</t>
  </si>
  <si>
    <t>R06-0000-510000-0222</t>
  </si>
  <si>
    <t>R06-0000-510000-0221</t>
  </si>
  <si>
    <t>R06-0000-520000-0220</t>
  </si>
  <si>
    <t>R06-0000-510000-0219</t>
  </si>
  <si>
    <t>R06-0000-510000-0218</t>
  </si>
  <si>
    <t>R06-0000-510000-0217</t>
  </si>
  <si>
    <t>R06-5516-190000-0227</t>
  </si>
  <si>
    <t>R06-5516-410000-0228</t>
  </si>
  <si>
    <t>R06-5511-120000-0216</t>
  </si>
  <si>
    <t>Priemonė: Skatinti užimtumą regione</t>
  </si>
  <si>
    <t>Uždavinys: Skatinti investicijas į regiono socialinę ir ekonominę plėtrą</t>
  </si>
  <si>
    <t xml:space="preserve">Projekto įgyvendinimo metu numatoma įsigyti du dviejų kambarių butus ir vieną vieno kambario butą Radviliškio mieste. </t>
  </si>
  <si>
    <t>Pastatyti arba atnaujinti viešieji  arba komerciniai pastatai miestų vietovėse (kv.m)</t>
  </si>
  <si>
    <t>Išsaugoti, sutvarkyti ar atkurti įvairaus teritorinio lygmens kraštovaizdžio arealai, skaičius</t>
  </si>
  <si>
    <t>Likviduoti kraštovaizdį darkantys bešeimininkiai apleisti statiniai ir įrenginiai</t>
  </si>
  <si>
    <t xml:space="preserve">Projekto tikslas - Socialinės ir ekonominės Radviliškio rajono Pakiršinio kaimo plėtros skatinimas. Planuojamos veiklos:
1. Pastato, esančio Parko g. 6 Pakiršinio k. Radviliškio r., kapitalinis remontas.
2. Įrangos įsigijimas etninės kultūros ir amatų veiklos plėtrai.
</t>
  </si>
  <si>
    <t>Projektu sprendžiama problema – Šiaulių miesto centre esančios viešosios erdvės yra nepatrauklios miesto gyventojams, svečiams ir verslui. Miesto centrinė teritorija tampa mažiau patraukli miesto gyventojams dėl viešųjų erdvių būklės, mažesnių užimtumo galimybių. Jie linkę gyventi ir leisti laisvą laiką miesto pakraščiuose, todėl miesto gyventojų poreikius patenkintų esamų miesto traukos centrų stiprinimas, kuriuose būtų organizuojami įvairūs renginiai, bei sudarytos galimybės praleisti laisvalaikį. Taip pat Šiaulių miesto centrinė teritorija nėra patraukli turistams dėl viešųjų erdvių būklės – fizinio infrastruktūros susidėvėjimo, modernumo stokos.
Projekto siekiami rezultatai - planuojami darbai:
1. Vilniaus gatvės pėsčiųjų bulvaro atkarpos (nuo Tilžės g. iki Draugystės pr.) atnaujinimas: atnaujinamos dangos, pėsčiųjų takai, apšvietimo infrastruktūros atnaujinimas, želdynų sutvarkymas, mažosios architektūros elementų įrengimas, automobilių stovėjimo vietų atnaujinimas, fontanų atnaujinimas, vaikų žaidimų aikštelės įrengimas;
2. Lauko amfiteatro atnaujinimas ir sėdimų vietų padidinimas;
3. Vasario 16-osios g. atkarpos (nuo Trakų g. iki Vytauto g.) atnaujinimas: atnaujinamos dangos, pėsčiųjų takai, apšvietimo infrastruktūros atnaujinimas, želdynų sutvarkymas, mažosios architektūros elementų įrengimas.
4. Vaizdo stebėjimo kamerų sistemos įrengimas.
Atnaujinus minėtas viešąsias erdves, tikimasi, kad jos taps patrauklesnės tiek miesto bendruomeninės veiklos plėtrai, tiek verslo, ypač smulkaus, plėtrai – patrauklesnėje viešoje Šiaulių miesto centro erdvėje galimai lankysis daugiau miesto gyventojų ir lankytojų, tikėtina, kad padidės verslo subjektų teikiamų paslaugų ir prekių vartojimas, bus sukurta palankesnė investicinė aplinka, nes didesnis vartojimas skatins verslą investuoti į paslaugų teikimo pajėgumų didinimą, įvairesnių paslaugų teikimą, taip bus skatinamas ekonominis miesto vystymasis, pagerės miesto estetinis vaizdas, bus sukurta palankesnė investicinė aplinka.</t>
  </si>
  <si>
    <t>R06-0019-380000-0235</t>
  </si>
  <si>
    <t>R06-4408-250000-0236</t>
  </si>
  <si>
    <t>Regionų plėtros planų rengimo</t>
  </si>
  <si>
    <t>20 038</t>
  </si>
  <si>
    <t>Projektas apima šias veiklas: mišrių komunalinių atliekų surinkimo ir pirminio rūšiavimo infrastruktūros plėtrą, įrengiant 298 vnt. estetiškai atrodančias antžemines ir 440 vnt. pusiau požemines konteinerių aikšteles. Planuojama, kad Projekto metu bus įsigyta 3.554 vnt. konteinerių, kurių metinis pajėgumas nustatytas pagal Projektui taikomus reikalavimus sieks – 9.418 t/metus; 11 vnt. didelių gabaritų atliekų surinkimo aikštelių įrengimą ir konteinerių šioms aikštelėms įsigijimą; 8 vnt. pakartotiniam daiktų naudojimui skirtų patalpų įsigijimą. Planuojama, kad Projekto metu DGASA sukurs 10.620 t/metus pajėgumus; visuomenės informavimą atliekų prevencijos ir tvarkymo klausimais.</t>
  </si>
  <si>
    <t>Projektu siekiama padidinti ikimokyklinio ugdymo paslaugų efektyvumą ir kokybę Joniškio vaikų lopšelyje-darželyje „Ąžuoliukas“. 
Projekto įgyvendinimo metu Joniškio vaikų lopšelyje-darželyje „Ąžuoliukas“ bus suremontuotos dvi grupės (II jaunesniojo amžiaus vaikų grupė, ankstyvojo amžiaus grupė funkciškai pakeičiant į vyresniojo amžiaus vaikų grupę); suremontuotoms grupėms įsigyti reikalingi baldai ir įranga. Tokiu būdu lopšelyje-darželyje "Ąžuoliukas" bus sukurtos modernios, kūrybiškumą skatinančios edukacinės erdvės. Taip pat bus sukurta 14 naujų ikimokyklinio ir priešmokyklinio ugdymo vietų.</t>
  </si>
  <si>
    <t>ŠRATC, siekdamas įgyvendinti ES direktyvose ir Valstybiniame atliekų tvarkymo 2014-2020 m. plane nustatytus uždavinius bei teisės aktų nustatyta tvarka paskirtas funkcijas, planuoja įgyvendinti investicijų projektą „Komunalinių atliekų rūšiuojamojo surinkimo infrastruktūros plėtra Šiaulių regione“, kurio tikslas – tobulinti Šiaulių regiono komunalinių atliekų tvarkymo sistemos infrastruktūrą sukuriant ir išplečiant komunalinių atliekų rūšiuojamojo surinkimo, paruošimo naudoti pakartotinai pajėgumus, informuojant visuomenę atliekų prevencijos ir tvarkymo klausimais. Projekto tikslas atitinka šalies ir regiono strateginių planavimo dokumentų nuostatas ir plėtros tikslus, taip pat atliekų tvarkymo planus. Projektu siekiami rezultatai atitinka 2014-2020 m. ES fondų investicijų veiksmų programos 5 prioriteto „Aplinkosauga, gamtos išteklių darnus naudojimas ir prisitaikymas prie klimato kaitos“ 5.2.1 konkretų uždavinį „Sumažinti sąvartynuose šalinamų komunalinių atliekų kiekį ir užtikrinti tinkamą radioaktyvių atliekų saugojimą“. Projektu siekiama skatinti rūšiuojamąjį komunalinių atliekų surinkimą kolektyviniais konteineriais, didelių gabaritų atliekų surinkimo aikštelėse ir tokiu būdu sumažinti Šiaulių regioniniame nepavojingų atliekų sąvartyne šalinamų komunalinių atliekų kiekį. 
Projektas apima šias veiklas: mišrių komunalinių atliekų surinkimo ir pirminio rūšiavimo infrastruktūros plėtrą, įrengiant 298 vnt. estetiškai atrodančias antžemines ir 440 vnt. pusiau požemines konteinerių aikšteles. Planuojama, kad Projekto metu bus įsigyta 3.554 vnt. konteinerių, kurių metinis pajėgumas nustatytas pagal Projektui taikomus reikalavimus sieks – 9.418 t/metus; 11 vnt. didelių gabaritų atliekų surinkimo aikštelių įrengimą ir konteinerių šioms aikštelėms įsigijimą; 8 vnt. pakartotiniam daiktų naudojimui skirtų patalpų įsigijimą. Planuojama, kad Projekto metu DGASA sukurs 10.620 t/metus pajėgumus; visuomenės informavimą atliekų prevencijos ir tvarkymo klausimais.</t>
  </si>
  <si>
    <t xml:space="preserve">Projekto metu numatoma įrengti pėsčiųjų-dviračių takus ir jų apšvietimą Kudirkos g., Dambrausko g., Kapų g. bei Tilvyčio g. atkarpoje Kuršėnų mieste, kaip eismo saugumo priemonę, rekonstruoti Kuršėnų miesto Kęstučio gatvę ir jai priklausantį skersgatvį, įrengiant šaligatvį, pėsčiųjų taką ir apšvietimą. </t>
  </si>
  <si>
    <t>Projekto metu dešinėje Ventos upės pakrantėje ties miesto centru numatoma įrengti vaikų žaidimo aikšteles, aktyvaus poilsio aikšteles su lauko treniruokliais, takus, apšvietimą, 
bei įrengti pėsčiųjų / dviračių tiltą per Ventos upę į parko teritoriją.</t>
  </si>
  <si>
    <t xml:space="preserve">Projekto tikslas – prisidėti prie sąlygų sudarymo gyventojų užimtumui didinti Kuršėnų mieste, skatinant socialinę ir ekonominę plėtrą. Siekiant pagerinti Kuršėnų miesto gyvenamąją aplinką bei padidinti gyventojų pasitenkinimą esama aplinka, numatoma kompleksiškai sutvarkyti teritorijas prie daugiabučių namų Vilniaus g. ir V. Kudirkos g., Vydūno g.  bei Vytauto g. kvartaluose.  Įgyvendinus projektą bus įrengti šaligatviai, atnaujintos ir naujai įrengtos automobilių stovėjimo aikštelės, praplatinti įvažiavimai į kiemus, įrengtas apšvietimas, vaikų žaidimo aikštelės, sporto aikštelės, pavėsinės, apšvietimas ir kt. </t>
  </si>
  <si>
    <t>Akmenės laisvosios ekonominės zonos (šiaurinės dalies) infrastruktūros įrengimas</t>
  </si>
  <si>
    <t>Sukurtos arba atnaujintos atviros erdvės miestų vietovėse (kv.m.)</t>
  </si>
  <si>
    <t>R06-9907-360000-0237</t>
  </si>
  <si>
    <t xml:space="preserve">Siekiant užtikrinti pirminės asmens sveiktatos  priežiūros paslaugų prieinamumą ir kokybę Akmenės rajone, siekiama įsigyti paslaugoms reikalingą įrangą, automobilius bei suremontuoti patalpas. Projekte dalyvauja: VšĮ Akmenės rajono PSPC, VšĮ Ventos ambulaorija, VšĮ Papilės ambulatorija, VšĮ Kruopių ambulatorija ir UAB "Antano Lizdenio sveikatos centras". Projekto tikslinė grupė yra Akmenės rajono savivaldybės gyventojai. </t>
  </si>
  <si>
    <t>1.1.3.1.16</t>
  </si>
  <si>
    <t>Rūšiuojamuoju būdu surinktų maisto ir virtuvės atliekų apdorojimo infrastruktūros sukūrimas Šiaulių regione</t>
  </si>
  <si>
    <t>P.S.330</t>
  </si>
  <si>
    <t>Sukurti / pagerinti maisto / virtuvės atliekų apdorojimo pajėgumai (tonos/metai)</t>
  </si>
  <si>
    <t>Projekto tikslas – tobulinti Šiaulių regiono komunalinių atliekų tvarkymo sistemos infrastruktūrą sukuriant biologiškai skaidžių maisto-virtuvės atliekų apdorojimo pajėgumus ir tokiu būdu padidinti KA pakartotinio panaudojimo apimtis bei mažinti aplinkos taršą. Projektu siekiama skatinti rūšiuojamąjį maisto / virtuvės atliekų surinkimą ir tokiu būdu sumažinti Šiaulių regioniniame nepavojingų atliekų sąvartyne šalinamų komunalinių atliekų kiekį. Projekto veiklos: įrangos ir įrenginių, skirtų maisto / virtuvės atliekų (įskaitant žaliųjų atliekų) įsigijimas ir paruošimas naudoti.</t>
  </si>
  <si>
    <t xml:space="preserve">Pėsčiųjų  ir dviračių takų rekonstravimas Pakruojo m. Vilniaus g. </t>
  </si>
  <si>
    <t xml:space="preserve">Projekto įgyvendinimo metu bus rekonstruotas pėsčiųjų ir dviračių takas Pakruojo  miesto Vilniaus gatvėje. Bendras rekonstruotų pėsčiųjų ir dviračių takų ilgis sieks apie 0,10 km. 
</t>
  </si>
  <si>
    <t>R06-0008-050000-0238</t>
  </si>
  <si>
    <t>Socialinio būsto fondo plėtra Joniškio rajone</t>
  </si>
  <si>
    <t>341,087,03</t>
  </si>
  <si>
    <t>310463,463,48</t>
  </si>
  <si>
    <t>Pakeista ITVP</t>
  </si>
  <si>
    <t xml:space="preserve">Nėra poreikio keisti </t>
  </si>
  <si>
    <t>Pateikė 6 pr.</t>
  </si>
  <si>
    <t>pateikė 6 per</t>
  </si>
  <si>
    <t>Pateikė 6 per</t>
  </si>
  <si>
    <t>Nėra poreikio tikslinti duomenis, pagal sutartį.</t>
  </si>
  <si>
    <t>Pateiktas 6 per.</t>
  </si>
  <si>
    <t>Projektai baigti įgyvendinti 2019 m. Duomenys pakartotinai neatnaujinami</t>
  </si>
  <si>
    <t>Pateiktas 6 pr.</t>
  </si>
  <si>
    <t xml:space="preserve">Projekto įgyvendinimo metu bus parengtas aplinkos oro kokybės valdymo priemonių planas, įsigyjamas gatvių priežiūros ir valymo įrenginys bei šaligatvių valymo mašina, rengiama ir vykdoma savivaldybės lygmens visuomenės informavimo priemonių kampanija apie galimybes kiekvienam asmeniškai prisidėti prie aplinkos oro taršos aplinkoje sumažinimo ir galimas neatsakingo gyventojų elgesio pasekmes. </t>
  </si>
  <si>
    <t>1.1.5.1.15</t>
  </si>
  <si>
    <t>07.1.1-CPVA-V-906</t>
  </si>
  <si>
    <t>Investicinės aplinkos gerinimas Šiaulių laisvojoje ekonominėje zonoje ir jos prieigose</t>
  </si>
  <si>
    <t>P.B 238</t>
  </si>
  <si>
    <t>Projekto įgyvendinimo apimtyje numatomas Šiaulių laisvosios ekonominės zonos sklypų, adresu Aviacijos g. 44, 46, 48, 50, 52 ir 54, išlyginimas ir nuotekų tinklų, internetinio kabelio, pėsčiųjų ir dviračių takų įrengimas, privažiavimų prie geležinkelio infrastruktūros ir krovos aikštelių bei konteinerių aikštelių, inžinerinių tinklų įrengimas.</t>
  </si>
  <si>
    <t xml:space="preserve">Įgyvendinant projektą numatoma kompleksiškai sutvarkyti teritorijas prie daugiabučių namų L. Ivinskio g., Pavenčio g. - J. Basanavičiaus g., V. Dambrausko g. kvartaluose – įrengti šaligatvius, atnaujinti ir naujai įrengti automobilių stovėjimo aikšteles, praplatinti įvažiavimus į kiemus, įrengti apšvietimą, vaikų žaidimo aikšteles, pavėsines, mažosios architektūros elementus, atnaujinti lietaus nuotekų tinklus,  pritaikyti infrastruktūrą  neįgaliųjų poreikiams. </t>
  </si>
  <si>
    <t>2020 m. III ketvirčio stebėsenos duomenys</t>
  </si>
  <si>
    <t>Komentarai</t>
  </si>
  <si>
    <t>R06-9906-360000-0239</t>
  </si>
  <si>
    <t xml:space="preserve">                                           Regionų plėtros planų rengimo metodikos
</t>
  </si>
  <si>
    <t xml:space="preserve">Projekto įgyvendinimo metu bus investuojama į Akmenės LEZ (šiaurinės dalies) teritorijos sutvarkymą ir infrastruktūros įrengimą. Infrastruktūros įrengimą apima: vandentiekio, lietaus ir buitinių nuotekų tinklų tiesimas ir (ar) atnaujinimas. Tai prisidės prie palankių sąlygų sudarymo verslo plėtrai ir (ar) kūrimui, prie aukštą pridėtinę vertę ir kokybiškas darbo vietas kuriančių investicijų pritraukimo. </t>
  </si>
  <si>
    <r>
      <t>Dviračių ir pė</t>
    </r>
    <r>
      <rPr>
        <b/>
        <sz val="10"/>
        <color theme="1"/>
        <rFont val="Times New Roman"/>
        <family val="1"/>
        <charset val="186"/>
      </rPr>
      <t>s</t>
    </r>
    <r>
      <rPr>
        <sz val="10"/>
        <color theme="1"/>
        <rFont val="Times New Roman"/>
        <family val="1"/>
        <charset val="186"/>
      </rPr>
      <t>čiųjų tako P. Jodelės g., Statybininkų g. ir Eibučių g. Naujoje Akmenėje įrengimas</t>
    </r>
  </si>
  <si>
    <t>Šiaulių 1-osios muzikos mokyklos ir Šiaulių dainavimo mokyklos „Dagilėlis“ modernizavimas</t>
  </si>
  <si>
    <t>0 (buvo 60)</t>
  </si>
  <si>
    <r>
      <t>Bešeimininkių</t>
    </r>
    <r>
      <rPr>
        <sz val="10"/>
        <color rgb="FFFF0000"/>
        <rFont val="Times New Roman"/>
        <family val="1"/>
        <charset val="186"/>
      </rPr>
      <t xml:space="preserve"> </t>
    </r>
    <r>
      <rPr>
        <sz val="10"/>
        <color theme="1"/>
        <rFont val="Times New Roman"/>
        <family val="1"/>
        <charset val="186"/>
      </rPr>
      <t>pastatų likvidavimas Joniškio rajone</t>
    </r>
  </si>
  <si>
    <t>1 246 520,48</t>
  </si>
  <si>
    <t>55966,26</t>
  </si>
  <si>
    <t>99 423,90</t>
  </si>
  <si>
    <t>17 961</t>
  </si>
  <si>
    <t xml:space="preserve">0,47 </t>
  </si>
  <si>
    <t>12.5</t>
  </si>
  <si>
    <t>Šiaulių regiono 2014–2020 metų plėtros plano dalis „Priemonių planas“ patvirtinta ŠRPTK 2022-03-18 Nr.ŠR/TS-20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</si>
</sst>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00\ _L_t_-;\-* #,##0.00\ _L_t_-;_-* &quot;-&quot;??\ _L_t_-;_-@_-"/>
    <numFmt numFmtId="166" formatCode="yyyy\/mm"/>
    <numFmt numFmtId="167" formatCode="#,##0.00_ ;\-#,##0.00\ "/>
    <numFmt numFmtId="168" formatCode="#,##0_ ;\-#,##0\ "/>
  </numFmts>
  <fonts count="63" x14ac:knownFonts="1">
    <font>
      <sz val="11"/>
      <color theme="1"/>
      <name val="Calibri"/>
      <family val="2"/>
      <charset val="186"/>
      <scheme val="minor"/>
    </font>
    <font>
      <b/>
      <sz val="9"/>
      <color theme="1"/>
      <name val="Times New Roman"/>
      <family val="1"/>
      <charset val="186"/>
    </font>
    <font>
      <sz val="9"/>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sz val="11"/>
      <color theme="1"/>
      <name val="Calibri"/>
      <family val="2"/>
      <charset val="186"/>
      <scheme val="minor"/>
    </font>
    <font>
      <sz val="11"/>
      <color rgb="FF006100"/>
      <name val="Calibri"/>
      <family val="2"/>
      <charset val="186"/>
      <scheme val="minor"/>
    </font>
    <font>
      <sz val="11"/>
      <color theme="1"/>
      <name val="Calibri"/>
      <family val="2"/>
      <scheme val="minor"/>
    </font>
    <font>
      <i/>
      <sz val="10"/>
      <name val="Times New Roman"/>
      <family val="1"/>
    </font>
    <font>
      <sz val="10"/>
      <name val="Times New Roman"/>
      <family val="1"/>
      <charset val="186"/>
    </font>
    <font>
      <i/>
      <sz val="10"/>
      <name val="Times New Roman"/>
      <family val="1"/>
      <charset val="186"/>
    </font>
    <font>
      <sz val="10"/>
      <name val="Times New Roman"/>
      <family val="1"/>
    </font>
    <font>
      <sz val="11"/>
      <color indexed="8"/>
      <name val="Calibri"/>
      <family val="2"/>
      <charset val="186"/>
    </font>
    <font>
      <i/>
      <sz val="9"/>
      <name val="Times New Roman"/>
      <family val="1"/>
      <charset val="186"/>
    </font>
    <font>
      <i/>
      <sz val="9"/>
      <name val="Times New Roman"/>
      <family val="1"/>
    </font>
    <font>
      <i/>
      <sz val="10"/>
      <color theme="1"/>
      <name val="Times New Roman"/>
      <family val="1"/>
      <charset val="186"/>
    </font>
    <font>
      <i/>
      <sz val="9"/>
      <color theme="1"/>
      <name val="Times New Roman"/>
      <family val="1"/>
      <charset val="186"/>
    </font>
    <font>
      <strike/>
      <sz val="11"/>
      <color rgb="FFFF0000"/>
      <name val="Calibri"/>
      <family val="2"/>
      <charset val="186"/>
      <scheme val="minor"/>
    </font>
    <font>
      <sz val="8"/>
      <name val="Calibri"/>
      <family val="2"/>
      <charset val="186"/>
      <scheme val="minor"/>
    </font>
    <font>
      <sz val="11"/>
      <color rgb="FFFF0000"/>
      <name val="Calibri"/>
      <family val="2"/>
      <charset val="186"/>
      <scheme val="minor"/>
    </font>
    <font>
      <strike/>
      <sz val="10"/>
      <name val="Times New Roman"/>
      <family val="1"/>
    </font>
    <font>
      <sz val="11"/>
      <name val="Times New Roman"/>
      <family val="1"/>
    </font>
    <font>
      <b/>
      <sz val="10"/>
      <name val="Times New Roman"/>
      <family val="1"/>
    </font>
    <font>
      <sz val="12"/>
      <name val="Times New Roman"/>
      <family val="1"/>
    </font>
    <font>
      <b/>
      <sz val="9"/>
      <name val="Times New Roman"/>
      <family val="1"/>
    </font>
    <font>
      <sz val="9"/>
      <name val="Times New Roman"/>
      <family val="1"/>
    </font>
    <font>
      <i/>
      <sz val="11"/>
      <name val="Times New Roman"/>
      <family val="1"/>
    </font>
    <font>
      <sz val="11"/>
      <name val="Times New Roman"/>
      <family val="1"/>
      <charset val="186"/>
    </font>
    <font>
      <sz val="9"/>
      <color indexed="81"/>
      <name val="Tahoma"/>
      <family val="2"/>
      <charset val="186"/>
    </font>
    <font>
      <b/>
      <sz val="9"/>
      <color indexed="81"/>
      <name val="Tahoma"/>
      <family val="2"/>
      <charset val="186"/>
    </font>
    <font>
      <b/>
      <sz val="11"/>
      <name val="Times New Roman"/>
      <family val="1"/>
      <charset val="186"/>
    </font>
    <font>
      <i/>
      <strike/>
      <sz val="10"/>
      <name val="Times New Roman"/>
      <family val="1"/>
    </font>
    <font>
      <i/>
      <sz val="11"/>
      <name val="Calibri"/>
      <family val="2"/>
      <charset val="186"/>
      <scheme val="minor"/>
    </font>
    <font>
      <i/>
      <sz val="11"/>
      <color theme="1"/>
      <name val="Calibri"/>
      <family val="2"/>
      <charset val="186"/>
      <scheme val="minor"/>
    </font>
    <font>
      <i/>
      <sz val="9"/>
      <color theme="1"/>
      <name val="Times New Roman"/>
      <family val="1"/>
    </font>
    <font>
      <i/>
      <sz val="11"/>
      <name val="Times New Roman"/>
      <family val="1"/>
      <charset val="186"/>
    </font>
    <font>
      <sz val="10"/>
      <color theme="1"/>
      <name val="Times New Roman"/>
      <family val="1"/>
      <charset val="186"/>
    </font>
    <font>
      <b/>
      <sz val="10"/>
      <color theme="1"/>
      <name val="Times New Roman"/>
      <family val="1"/>
      <charset val="186"/>
    </font>
    <font>
      <sz val="10"/>
      <color theme="1"/>
      <name val="Times New Roman"/>
      <family val="1"/>
    </font>
    <font>
      <i/>
      <sz val="10"/>
      <color theme="1"/>
      <name val="Times New Roman"/>
      <family val="1"/>
    </font>
    <font>
      <b/>
      <sz val="11"/>
      <color theme="1"/>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b/>
      <sz val="8"/>
      <color theme="1"/>
      <name val="Times New Roman"/>
      <family val="1"/>
      <charset val="186"/>
    </font>
    <font>
      <sz val="8"/>
      <color theme="1"/>
      <name val="Times New Roman"/>
      <family val="1"/>
      <charset val="186"/>
    </font>
    <font>
      <b/>
      <i/>
      <sz val="10"/>
      <color theme="1"/>
      <name val="Times New Roman"/>
      <family val="1"/>
      <charset val="186"/>
    </font>
    <font>
      <b/>
      <i/>
      <u/>
      <sz val="10"/>
      <color theme="1"/>
      <name val="Times New Roman"/>
      <family val="1"/>
      <charset val="186"/>
    </font>
    <font>
      <i/>
      <u/>
      <sz val="10"/>
      <color theme="1"/>
      <name val="Times New Roman"/>
      <family val="1"/>
      <charset val="186"/>
    </font>
    <font>
      <sz val="11"/>
      <color theme="1"/>
      <name val="Times New Roman"/>
      <family val="1"/>
    </font>
    <font>
      <b/>
      <sz val="10"/>
      <color theme="1"/>
      <name val="Times New Roman"/>
      <family val="1"/>
    </font>
    <font>
      <sz val="10"/>
      <color theme="1"/>
      <name val="Calibri"/>
      <family val="2"/>
      <charset val="186"/>
      <scheme val="minor"/>
    </font>
    <font>
      <b/>
      <sz val="10"/>
      <color theme="1"/>
      <name val="Calibri"/>
      <family val="2"/>
      <charset val="186"/>
      <scheme val="minor"/>
    </font>
    <font>
      <b/>
      <sz val="10"/>
      <name val="Times New Roman"/>
      <family val="1"/>
      <charset val="186"/>
    </font>
    <font>
      <sz val="11"/>
      <color rgb="FFFF0000"/>
      <name val="Times New Roman"/>
      <family val="1"/>
      <charset val="186"/>
    </font>
    <font>
      <sz val="10"/>
      <color rgb="FFFF0000"/>
      <name val="Times New Roman"/>
      <family val="1"/>
      <charset val="186"/>
    </font>
    <font>
      <sz val="11"/>
      <color rgb="FFFF0000"/>
      <name val="Times New Roman"/>
      <family val="1"/>
    </font>
    <font>
      <sz val="10"/>
      <color rgb="FFFF0000"/>
      <name val="Times New Roman"/>
      <family val="1"/>
    </font>
  </fonts>
  <fills count="14">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0.249977111117893"/>
        <bgColor indexed="64"/>
      </patternFill>
    </fill>
    <fill>
      <patternFill patternType="solid">
        <fgColor theme="0"/>
        <bgColor indexed="41"/>
      </patternFill>
    </fill>
    <fill>
      <patternFill patternType="solid">
        <fgColor rgb="FFFFFF00"/>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bottom style="thin">
        <color indexed="64"/>
      </bottom>
      <diagonal/>
    </border>
    <border>
      <left style="dashed">
        <color theme="4" tint="-0.24994659260841701"/>
      </left>
      <right style="dashed">
        <color theme="4" tint="-0.24994659260841701"/>
      </right>
      <top style="dashed">
        <color theme="4" tint="-0.24994659260841701"/>
      </top>
      <bottom style="dashed">
        <color theme="4" tint="-0.24994659260841701"/>
      </bottom>
      <diagonal/>
    </border>
  </borders>
  <cellStyleXfs count="11">
    <xf numFmtId="0" fontId="0" fillId="0" borderId="0"/>
    <xf numFmtId="0" fontId="3" fillId="0" borderId="0"/>
    <xf numFmtId="0" fontId="9" fillId="0" borderId="0" applyNumberFormat="0" applyFill="0" applyBorder="0" applyAlignment="0" applyProtection="0"/>
    <xf numFmtId="0" fontId="11" fillId="2" borderId="0" applyNumberFormat="0" applyBorder="0" applyAlignment="0" applyProtection="0"/>
    <xf numFmtId="0" fontId="12" fillId="0" borderId="0"/>
    <xf numFmtId="0" fontId="17" fillId="0" borderId="0"/>
    <xf numFmtId="164" fontId="12" fillId="0" borderId="0" applyFont="0" applyFill="0" applyBorder="0" applyAlignment="0" applyProtection="0"/>
    <xf numFmtId="0" fontId="10" fillId="0" borderId="0"/>
    <xf numFmtId="165" fontId="10" fillId="0" borderId="0" applyFont="0" applyFill="0" applyBorder="0" applyAlignment="0" applyProtection="0"/>
    <xf numFmtId="0" fontId="17" fillId="0" borderId="0"/>
    <xf numFmtId="165" fontId="10" fillId="0" borderId="0" applyFont="0" applyFill="0" applyBorder="0" applyAlignment="0" applyProtection="0"/>
  </cellStyleXfs>
  <cellXfs count="508">
    <xf numFmtId="0" fontId="0" fillId="0" borderId="0" xfId="0"/>
    <xf numFmtId="0" fontId="0" fillId="0" borderId="0" xfId="0"/>
    <xf numFmtId="0" fontId="7" fillId="0" borderId="0" xfId="0" applyFont="1"/>
    <xf numFmtId="0" fontId="4" fillId="0" borderId="0" xfId="0" applyFont="1" applyAlignment="1">
      <alignment horizontal="left" vertical="center"/>
    </xf>
    <xf numFmtId="0" fontId="4" fillId="0" borderId="0" xfId="0" applyFont="1" applyAlignment="1">
      <alignment vertical="center"/>
    </xf>
    <xf numFmtId="0" fontId="16" fillId="3" borderId="1" xfId="4" applyFont="1" applyFill="1" applyBorder="1" applyAlignment="1">
      <alignment horizontal="center"/>
    </xf>
    <xf numFmtId="0" fontId="16" fillId="3" borderId="1" xfId="4" applyFont="1" applyFill="1" applyBorder="1" applyAlignment="1">
      <alignment horizontal="center" wrapText="1"/>
    </xf>
    <xf numFmtId="3" fontId="16" fillId="3" borderId="1" xfId="4" applyNumberFormat="1" applyFont="1" applyFill="1" applyBorder="1" applyAlignment="1">
      <alignment horizontal="center"/>
    </xf>
    <xf numFmtId="0" fontId="19" fillId="3" borderId="1" xfId="4" applyFont="1" applyFill="1" applyBorder="1" applyAlignment="1">
      <alignment horizontal="center"/>
    </xf>
    <xf numFmtId="0" fontId="19" fillId="3" borderId="1" xfId="4" applyFont="1" applyFill="1" applyBorder="1" applyAlignment="1">
      <alignment horizontal="center" wrapText="1"/>
    </xf>
    <xf numFmtId="0" fontId="14" fillId="3" borderId="1" xfId="5" applyFont="1" applyFill="1" applyBorder="1" applyAlignment="1">
      <alignment horizontal="left" vertical="top" wrapText="1"/>
    </xf>
    <xf numFmtId="0" fontId="16" fillId="3" borderId="3" xfId="4" applyFont="1" applyFill="1" applyBorder="1" applyAlignment="1">
      <alignment horizontal="center"/>
    </xf>
    <xf numFmtId="0" fontId="13" fillId="3" borderId="1" xfId="4" applyFont="1" applyFill="1" applyBorder="1" applyAlignment="1">
      <alignment horizontal="center"/>
    </xf>
    <xf numFmtId="0" fontId="22" fillId="6" borderId="0" xfId="0" applyFont="1" applyFill="1"/>
    <xf numFmtId="49" fontId="16" fillId="3" borderId="1" xfId="0" applyNumberFormat="1" applyFont="1" applyFill="1" applyBorder="1" applyAlignment="1">
      <alignment wrapText="1"/>
    </xf>
    <xf numFmtId="0" fontId="16" fillId="3" borderId="1" xfId="0" applyFont="1" applyFill="1" applyBorder="1" applyAlignment="1">
      <alignment horizontal="center" wrapText="1"/>
    </xf>
    <xf numFmtId="0" fontId="25" fillId="3" borderId="1" xfId="4" applyFont="1" applyFill="1" applyBorder="1" applyAlignment="1">
      <alignment horizontal="center"/>
    </xf>
    <xf numFmtId="0" fontId="25" fillId="3" borderId="1" xfId="4" applyFont="1" applyFill="1" applyBorder="1" applyAlignment="1">
      <alignment horizontal="center" wrapText="1"/>
    </xf>
    <xf numFmtId="0" fontId="25" fillId="3" borderId="1" xfId="0" applyFont="1" applyFill="1" applyBorder="1" applyAlignment="1">
      <alignment horizontal="center" wrapText="1"/>
    </xf>
    <xf numFmtId="0" fontId="24" fillId="3" borderId="0" xfId="0" applyFont="1" applyFill="1"/>
    <xf numFmtId="0" fontId="26" fillId="0" borderId="0" xfId="0" applyFont="1"/>
    <xf numFmtId="0" fontId="26" fillId="0" borderId="0" xfId="0" applyFont="1" applyAlignment="1"/>
    <xf numFmtId="0" fontId="7" fillId="0" borderId="0" xfId="0" applyFont="1" applyAlignment="1">
      <alignment vertical="top"/>
    </xf>
    <xf numFmtId="0" fontId="5" fillId="0" borderId="1" xfId="0" applyFont="1" applyBorder="1" applyAlignment="1">
      <alignment horizontal="center" vertical="top" wrapText="1"/>
    </xf>
    <xf numFmtId="0" fontId="8" fillId="0" borderId="1" xfId="0" applyFont="1" applyBorder="1" applyAlignment="1">
      <alignment horizontal="center" vertical="top" wrapText="1"/>
    </xf>
    <xf numFmtId="0" fontId="7" fillId="3" borderId="0" xfId="0" applyFont="1" applyFill="1" applyAlignment="1">
      <alignment vertical="top"/>
    </xf>
    <xf numFmtId="0" fontId="0" fillId="0" borderId="0" xfId="0" applyAlignment="1">
      <alignment vertical="top"/>
    </xf>
    <xf numFmtId="0" fontId="7" fillId="0" borderId="0" xfId="0" applyFont="1" applyAlignment="1">
      <alignment horizontal="center" vertical="top"/>
    </xf>
    <xf numFmtId="0" fontId="6" fillId="0" borderId="0" xfId="0" applyFont="1" applyAlignment="1">
      <alignment vertical="top"/>
    </xf>
    <xf numFmtId="0" fontId="0" fillId="0" borderId="0" xfId="0" applyAlignment="1">
      <alignment horizontal="center" vertical="top"/>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49" fontId="2" fillId="7" borderId="1" xfId="0" applyNumberFormat="1" applyFont="1" applyFill="1" applyBorder="1" applyAlignment="1">
      <alignment horizontal="left" vertical="top" wrapText="1"/>
    </xf>
    <xf numFmtId="49" fontId="2" fillId="7" borderId="1" xfId="0" applyNumberFormat="1" applyFont="1" applyFill="1" applyBorder="1" applyAlignment="1">
      <alignment horizontal="center" vertical="top" wrapText="1"/>
    </xf>
    <xf numFmtId="49" fontId="1" fillId="7" borderId="1" xfId="0" applyNumberFormat="1" applyFont="1" applyFill="1" applyBorder="1" applyAlignment="1">
      <alignment horizontal="left" vertical="top" wrapText="1"/>
    </xf>
    <xf numFmtId="49" fontId="2" fillId="10" borderId="1" xfId="0" applyNumberFormat="1" applyFont="1" applyFill="1" applyBorder="1" applyAlignment="1">
      <alignment horizontal="left" vertical="top" wrapText="1"/>
    </xf>
    <xf numFmtId="49" fontId="2" fillId="10" borderId="1" xfId="0" applyNumberFormat="1" applyFont="1" applyFill="1" applyBorder="1" applyAlignment="1">
      <alignment horizontal="center" vertical="top" wrapText="1"/>
    </xf>
    <xf numFmtId="49" fontId="1" fillId="10" borderId="1" xfId="0" applyNumberFormat="1" applyFont="1" applyFill="1" applyBorder="1" applyAlignment="1">
      <alignment horizontal="left" vertical="top" wrapText="1"/>
    </xf>
    <xf numFmtId="49" fontId="2" fillId="8" borderId="1" xfId="0" applyNumberFormat="1" applyFont="1" applyFill="1" applyBorder="1" applyAlignment="1">
      <alignment horizontal="left" vertical="top" wrapText="1"/>
    </xf>
    <xf numFmtId="49" fontId="2" fillId="8" borderId="1" xfId="0" applyNumberFormat="1" applyFont="1" applyFill="1" applyBorder="1" applyAlignment="1">
      <alignment horizontal="center" vertical="top" wrapText="1"/>
    </xf>
    <xf numFmtId="49" fontId="1" fillId="8"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49" fontId="2" fillId="0" borderId="1" xfId="0" applyNumberFormat="1" applyFont="1" applyBorder="1" applyAlignment="1">
      <alignment horizontal="center" vertical="top" wrapText="1"/>
    </xf>
    <xf numFmtId="49" fontId="2" fillId="3" borderId="1" xfId="0" applyNumberFormat="1" applyFont="1" applyFill="1" applyBorder="1" applyAlignment="1">
      <alignment horizontal="left" vertical="top" wrapText="1"/>
    </xf>
    <xf numFmtId="49" fontId="2" fillId="3" borderId="1" xfId="0" applyNumberFormat="1" applyFont="1" applyFill="1" applyBorder="1" applyAlignment="1">
      <alignment horizontal="center" vertical="top" wrapText="1"/>
    </xf>
    <xf numFmtId="49" fontId="8" fillId="3" borderId="1" xfId="0" applyNumberFormat="1" applyFont="1" applyFill="1" applyBorder="1" applyAlignment="1">
      <alignment horizontal="left" vertical="top" wrapText="1"/>
    </xf>
    <xf numFmtId="49" fontId="8" fillId="3" borderId="1"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5" fillId="0" borderId="0" xfId="0" applyFont="1" applyBorder="1" applyAlignment="1">
      <alignment horizontal="center" vertical="top" wrapText="1"/>
    </xf>
    <xf numFmtId="0" fontId="28" fillId="0" borderId="0" xfId="0" applyFont="1" applyAlignment="1">
      <alignment vertical="center"/>
    </xf>
    <xf numFmtId="49" fontId="16" fillId="7" borderId="1" xfId="0" applyNumberFormat="1" applyFont="1" applyFill="1" applyBorder="1" applyAlignment="1">
      <alignment wrapText="1"/>
    </xf>
    <xf numFmtId="49" fontId="27" fillId="7" borderId="1" xfId="0" applyNumberFormat="1" applyFont="1" applyFill="1" applyBorder="1" applyAlignment="1">
      <alignment wrapText="1"/>
    </xf>
    <xf numFmtId="0" fontId="16" fillId="7" borderId="1" xfId="0" applyFont="1" applyFill="1" applyBorder="1" applyAlignment="1">
      <alignment wrapText="1"/>
    </xf>
    <xf numFmtId="49" fontId="16" fillId="10" borderId="1" xfId="0" applyNumberFormat="1" applyFont="1" applyFill="1" applyBorder="1" applyAlignment="1">
      <alignment wrapText="1"/>
    </xf>
    <xf numFmtId="49" fontId="27" fillId="10" borderId="1" xfId="0" applyNumberFormat="1" applyFont="1" applyFill="1" applyBorder="1" applyAlignment="1">
      <alignment wrapText="1"/>
    </xf>
    <xf numFmtId="0" fontId="16" fillId="10" borderId="1" xfId="0" applyFont="1" applyFill="1" applyBorder="1" applyAlignment="1">
      <alignment wrapText="1"/>
    </xf>
    <xf numFmtId="49" fontId="16" fillId="8" borderId="1" xfId="0" applyNumberFormat="1" applyFont="1" applyFill="1" applyBorder="1" applyAlignment="1">
      <alignment wrapText="1"/>
    </xf>
    <xf numFmtId="49" fontId="27" fillId="8" borderId="1" xfId="0" applyNumberFormat="1" applyFont="1" applyFill="1" applyBorder="1" applyAlignment="1">
      <alignment wrapText="1"/>
    </xf>
    <xf numFmtId="0" fontId="16" fillId="8" borderId="1" xfId="0" applyFont="1" applyFill="1" applyBorder="1" applyAlignment="1">
      <alignment wrapText="1"/>
    </xf>
    <xf numFmtId="49" fontId="16" fillId="0" borderId="1" xfId="0" applyNumberFormat="1" applyFont="1" applyBorder="1" applyAlignment="1">
      <alignment wrapText="1"/>
    </xf>
    <xf numFmtId="0" fontId="16" fillId="0" borderId="1" xfId="0" applyFont="1" applyBorder="1" applyAlignment="1">
      <alignment horizontal="center" wrapText="1"/>
    </xf>
    <xf numFmtId="0" fontId="16" fillId="8" borderId="1" xfId="0" applyFont="1" applyFill="1" applyBorder="1" applyAlignment="1">
      <alignment horizontal="center" wrapText="1"/>
    </xf>
    <xf numFmtId="0" fontId="16" fillId="10" borderId="1" xfId="0" applyFont="1" applyFill="1" applyBorder="1" applyAlignment="1">
      <alignment horizontal="center" wrapText="1"/>
    </xf>
    <xf numFmtId="0" fontId="16" fillId="7" borderId="1" xfId="0" applyFont="1" applyFill="1" applyBorder="1" applyAlignment="1">
      <alignment horizontal="center" wrapText="1"/>
    </xf>
    <xf numFmtId="3" fontId="13" fillId="3" borderId="1" xfId="4" applyNumberFormat="1" applyFont="1" applyFill="1" applyBorder="1" applyAlignment="1">
      <alignment horizontal="center"/>
    </xf>
    <xf numFmtId="4" fontId="13" fillId="3" borderId="1" xfId="4" applyNumberFormat="1" applyFont="1" applyFill="1" applyBorder="1" applyAlignment="1">
      <alignment horizontal="center"/>
    </xf>
    <xf numFmtId="3" fontId="16" fillId="3" borderId="1" xfId="4" applyNumberFormat="1" applyFont="1" applyFill="1" applyBorder="1" applyAlignment="1">
      <alignment horizontal="center" wrapText="1"/>
    </xf>
    <xf numFmtId="0" fontId="32" fillId="0" borderId="0" xfId="0" applyFont="1"/>
    <xf numFmtId="0" fontId="8" fillId="0" borderId="1"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8" fillId="7" borderId="1" xfId="0" applyFont="1" applyFill="1" applyBorder="1" applyAlignment="1">
      <alignment vertical="top" wrapText="1"/>
    </xf>
    <xf numFmtId="0" fontId="8" fillId="10" borderId="1" xfId="0" applyFont="1" applyFill="1" applyBorder="1" applyAlignment="1">
      <alignment vertical="top" wrapText="1"/>
    </xf>
    <xf numFmtId="0" fontId="8" fillId="8" borderId="1" xfId="0" applyFont="1" applyFill="1" applyBorder="1" applyAlignment="1">
      <alignment vertical="top" wrapText="1"/>
    </xf>
    <xf numFmtId="0" fontId="8" fillId="3" borderId="1" xfId="0" applyFont="1" applyFill="1" applyBorder="1" applyAlignment="1">
      <alignment vertical="top" wrapText="1"/>
    </xf>
    <xf numFmtId="0" fontId="2" fillId="3" borderId="1" xfId="0" applyFont="1" applyFill="1" applyBorder="1" applyAlignment="1">
      <alignment vertical="top" wrapText="1"/>
    </xf>
    <xf numFmtId="0" fontId="8" fillId="0" borderId="0" xfId="0" applyFont="1" applyBorder="1" applyAlignment="1">
      <alignment vertical="top" wrapText="1"/>
    </xf>
    <xf numFmtId="0" fontId="26" fillId="3" borderId="0" xfId="0" applyFont="1" applyFill="1" applyAlignment="1"/>
    <xf numFmtId="2" fontId="16" fillId="3" borderId="1" xfId="4" applyNumberFormat="1" applyFont="1" applyFill="1" applyBorder="1" applyAlignment="1">
      <alignment horizontal="center"/>
    </xf>
    <xf numFmtId="0" fontId="16" fillId="3" borderId="1" xfId="5" applyFont="1" applyFill="1" applyBorder="1" applyAlignment="1">
      <alignment horizontal="left" wrapText="1"/>
    </xf>
    <xf numFmtId="0" fontId="8" fillId="3" borderId="0" xfId="0" applyFont="1" applyFill="1" applyAlignment="1">
      <alignment vertical="top" wrapText="1"/>
    </xf>
    <xf numFmtId="49" fontId="30" fillId="3" borderId="1" xfId="0" applyNumberFormat="1" applyFont="1" applyFill="1" applyBorder="1" applyAlignment="1">
      <alignment horizontal="left" vertical="top" wrapText="1"/>
    </xf>
    <xf numFmtId="49" fontId="30" fillId="3" borderId="1" xfId="0" applyNumberFormat="1" applyFont="1" applyFill="1" applyBorder="1" applyAlignment="1">
      <alignment horizontal="center" vertical="top" wrapText="1"/>
    </xf>
    <xf numFmtId="0" fontId="30" fillId="3" borderId="1" xfId="0" applyFont="1" applyFill="1" applyBorder="1" applyAlignment="1">
      <alignment vertical="top" wrapText="1"/>
    </xf>
    <xf numFmtId="0" fontId="26" fillId="3" borderId="0" xfId="0" applyFont="1" applyFill="1"/>
    <xf numFmtId="0" fontId="7" fillId="0" borderId="0" xfId="0" applyFont="1" applyAlignment="1">
      <alignment wrapText="1"/>
    </xf>
    <xf numFmtId="0" fontId="7" fillId="3" borderId="0" xfId="0" applyFont="1" applyFill="1" applyAlignment="1">
      <alignment horizontal="center" vertical="top"/>
    </xf>
    <xf numFmtId="3" fontId="16" fillId="3" borderId="1" xfId="0" applyNumberFormat="1" applyFont="1" applyFill="1" applyBorder="1" applyAlignment="1">
      <alignment horizontal="center" wrapText="1"/>
    </xf>
    <xf numFmtId="0" fontId="32" fillId="3" borderId="0" xfId="0" applyFont="1" applyFill="1"/>
    <xf numFmtId="164" fontId="26" fillId="3" borderId="21" xfId="6" applyFont="1" applyFill="1" applyBorder="1" applyAlignment="1" applyProtection="1">
      <alignment horizontal="center" vertical="top" wrapText="1"/>
      <protection locked="0"/>
    </xf>
    <xf numFmtId="0" fontId="31" fillId="3" borderId="0" xfId="0" applyFont="1" applyFill="1" applyAlignment="1"/>
    <xf numFmtId="0" fontId="37" fillId="0" borderId="0" xfId="0" applyFont="1"/>
    <xf numFmtId="0" fontId="38" fillId="0" borderId="0" xfId="0" applyFont="1"/>
    <xf numFmtId="0" fontId="28" fillId="0" borderId="0" xfId="0" applyFont="1" applyAlignment="1">
      <alignment horizontal="left" vertical="center"/>
    </xf>
    <xf numFmtId="0" fontId="26" fillId="0" borderId="6" xfId="0" applyFont="1" applyBorder="1" applyAlignment="1">
      <alignment horizontal="center" vertical="center" wrapText="1"/>
    </xf>
    <xf numFmtId="0" fontId="29"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8" fillId="3" borderId="1" xfId="0" applyFont="1" applyFill="1" applyBorder="1" applyAlignment="1">
      <alignment horizontal="left" vertical="top" wrapText="1"/>
    </xf>
    <xf numFmtId="49" fontId="14" fillId="3" borderId="1" xfId="0" applyNumberFormat="1" applyFont="1" applyFill="1" applyBorder="1" applyAlignment="1">
      <alignment wrapText="1"/>
    </xf>
    <xf numFmtId="49" fontId="14" fillId="0" borderId="1" xfId="0" applyNumberFormat="1" applyFont="1" applyBorder="1" applyAlignment="1">
      <alignment wrapText="1"/>
    </xf>
    <xf numFmtId="0" fontId="0" fillId="3" borderId="0" xfId="0" applyFont="1" applyFill="1" applyAlignment="1">
      <alignment vertical="top"/>
    </xf>
    <xf numFmtId="0" fontId="0" fillId="0" borderId="0" xfId="0" applyFont="1" applyAlignment="1">
      <alignment vertical="top"/>
    </xf>
    <xf numFmtId="0" fontId="6" fillId="0" borderId="0" xfId="0" applyFont="1"/>
    <xf numFmtId="0" fontId="8" fillId="0" borderId="1" xfId="0" applyFont="1" applyBorder="1" applyAlignment="1">
      <alignment horizontal="center" vertical="center" wrapText="1"/>
    </xf>
    <xf numFmtId="49" fontId="14" fillId="7" borderId="1" xfId="0" applyNumberFormat="1" applyFont="1" applyFill="1" applyBorder="1" applyAlignment="1">
      <alignment wrapText="1"/>
    </xf>
    <xf numFmtId="49" fontId="14" fillId="10" borderId="1" xfId="0" applyNumberFormat="1" applyFont="1" applyFill="1" applyBorder="1" applyAlignment="1">
      <alignment wrapText="1"/>
    </xf>
    <xf numFmtId="49" fontId="14" fillId="8" borderId="1" xfId="0" applyNumberFormat="1" applyFont="1" applyFill="1" applyBorder="1" applyAlignment="1">
      <alignment wrapText="1"/>
    </xf>
    <xf numFmtId="0" fontId="20" fillId="0" borderId="0" xfId="0" applyFont="1" applyBorder="1" applyAlignment="1">
      <alignment wrapText="1"/>
    </xf>
    <xf numFmtId="49" fontId="41" fillId="3" borderId="1" xfId="4" applyNumberFormat="1" applyFont="1" applyFill="1" applyBorder="1" applyAlignment="1">
      <alignment horizontal="left" vertical="top" wrapText="1"/>
    </xf>
    <xf numFmtId="49" fontId="41" fillId="3" borderId="1" xfId="4" applyNumberFormat="1" applyFont="1" applyFill="1" applyBorder="1" applyAlignment="1">
      <alignment horizontal="center" vertical="top" wrapText="1"/>
    </xf>
    <xf numFmtId="0" fontId="41" fillId="3" borderId="1" xfId="4" applyFont="1" applyFill="1" applyBorder="1" applyAlignment="1">
      <alignment horizontal="left" vertical="top" wrapText="1"/>
    </xf>
    <xf numFmtId="0" fontId="41" fillId="3" borderId="1" xfId="4" applyFont="1" applyFill="1" applyBorder="1" applyAlignment="1" applyProtection="1">
      <alignment horizontal="center" vertical="top" wrapText="1"/>
      <protection locked="0"/>
    </xf>
    <xf numFmtId="0" fontId="41" fillId="3" borderId="1" xfId="4" applyFont="1" applyFill="1" applyBorder="1" applyAlignment="1" applyProtection="1">
      <alignment horizontal="center" wrapText="1"/>
      <protection locked="0"/>
    </xf>
    <xf numFmtId="0" fontId="41" fillId="3" borderId="1" xfId="4" applyFont="1" applyFill="1" applyBorder="1" applyAlignment="1">
      <alignment horizontal="center"/>
    </xf>
    <xf numFmtId="0" fontId="41" fillId="3" borderId="1" xfId="0" applyFont="1" applyFill="1" applyBorder="1" applyAlignment="1">
      <alignment horizontal="center" wrapText="1"/>
    </xf>
    <xf numFmtId="49" fontId="41" fillId="3" borderId="1" xfId="4" applyNumberFormat="1" applyFont="1" applyFill="1" applyBorder="1" applyAlignment="1" applyProtection="1">
      <alignment horizontal="center" wrapText="1"/>
      <protection locked="0"/>
    </xf>
    <xf numFmtId="49" fontId="41" fillId="3" borderId="1" xfId="4" applyNumberFormat="1" applyFont="1" applyFill="1" applyBorder="1" applyAlignment="1" applyProtection="1">
      <alignment horizontal="center"/>
      <protection locked="0"/>
    </xf>
    <xf numFmtId="4" fontId="42" fillId="3" borderId="1" xfId="0" applyNumberFormat="1" applyFont="1" applyFill="1" applyBorder="1" applyAlignment="1">
      <alignment wrapText="1"/>
    </xf>
    <xf numFmtId="4" fontId="41" fillId="3" borderId="1" xfId="4" applyNumberFormat="1" applyFont="1" applyFill="1" applyBorder="1" applyAlignment="1" applyProtection="1">
      <alignment horizontal="right" wrapText="1"/>
      <protection locked="0"/>
    </xf>
    <xf numFmtId="0" fontId="35" fillId="3" borderId="0" xfId="0" applyFont="1" applyFill="1" applyAlignment="1">
      <alignment horizontal="left"/>
    </xf>
    <xf numFmtId="0" fontId="46" fillId="3" borderId="0" xfId="0" applyFont="1" applyFill="1"/>
    <xf numFmtId="0" fontId="46" fillId="3" borderId="0" xfId="0" applyFont="1" applyFill="1" applyAlignment="1">
      <alignment vertical="top"/>
    </xf>
    <xf numFmtId="0" fontId="46" fillId="3" borderId="0" xfId="0" applyFont="1" applyFill="1" applyAlignment="1"/>
    <xf numFmtId="0" fontId="47" fillId="3" borderId="0" xfId="0" applyFont="1" applyFill="1" applyAlignment="1">
      <alignment horizontal="left"/>
    </xf>
    <xf numFmtId="0" fontId="41" fillId="3" borderId="0" xfId="0" applyFont="1" applyFill="1" applyAlignment="1">
      <alignment horizontal="left"/>
    </xf>
    <xf numFmtId="0" fontId="46" fillId="0" borderId="0" xfId="0" applyFont="1"/>
    <xf numFmtId="0" fontId="46" fillId="0" borderId="0" xfId="0" applyFont="1" applyAlignment="1">
      <alignment horizontal="left" vertical="top"/>
    </xf>
    <xf numFmtId="0" fontId="46" fillId="0" borderId="0" xfId="0" applyFont="1" applyAlignment="1">
      <alignment vertical="top"/>
    </xf>
    <xf numFmtId="0" fontId="46" fillId="0" borderId="0" xfId="0" applyFont="1" applyAlignment="1"/>
    <xf numFmtId="0" fontId="47" fillId="0" borderId="0" xfId="0" applyFont="1" applyAlignment="1"/>
    <xf numFmtId="0" fontId="41" fillId="0" borderId="0" xfId="0" applyFont="1" applyAlignment="1"/>
    <xf numFmtId="4" fontId="48" fillId="0" borderId="0" xfId="0" applyNumberFormat="1" applyFont="1" applyAlignment="1"/>
    <xf numFmtId="0" fontId="42" fillId="0" borderId="0" xfId="0" applyFont="1" applyAlignment="1">
      <alignment vertical="center"/>
    </xf>
    <xf numFmtId="0" fontId="41" fillId="0" borderId="0" xfId="0" applyFont="1" applyAlignment="1">
      <alignment vertical="center"/>
    </xf>
    <xf numFmtId="4" fontId="42" fillId="0" borderId="0" xfId="0" applyNumberFormat="1" applyFont="1" applyAlignment="1"/>
    <xf numFmtId="0" fontId="42" fillId="0" borderId="0" xfId="0" applyFont="1"/>
    <xf numFmtId="0" fontId="41" fillId="0" borderId="0" xfId="0" applyFont="1"/>
    <xf numFmtId="0" fontId="42" fillId="0" borderId="1" xfId="0" applyFont="1" applyBorder="1" applyAlignment="1">
      <alignment horizontal="center" vertical="center" wrapText="1"/>
    </xf>
    <xf numFmtId="4" fontId="42" fillId="0" borderId="1" xfId="0" applyNumberFormat="1" applyFont="1" applyBorder="1" applyAlignment="1">
      <alignment horizontal="center" vertical="center" wrapText="1"/>
    </xf>
    <xf numFmtId="0" fontId="42" fillId="3"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18" xfId="1" applyFont="1" applyBorder="1" applyAlignment="1">
      <alignment vertical="center" wrapText="1"/>
    </xf>
    <xf numFmtId="0" fontId="42" fillId="13" borderId="5" xfId="0" applyFont="1" applyFill="1" applyBorder="1" applyAlignment="1">
      <alignment vertical="center" wrapText="1"/>
    </xf>
    <xf numFmtId="0" fontId="42" fillId="0" borderId="5" xfId="0" applyFont="1" applyBorder="1" applyAlignment="1">
      <alignment vertical="center" wrapText="1"/>
    </xf>
    <xf numFmtId="0" fontId="41" fillId="0" borderId="1" xfId="0" applyFont="1" applyBorder="1" applyAlignment="1">
      <alignment horizontal="center" vertical="center" wrapText="1"/>
    </xf>
    <xf numFmtId="0" fontId="41" fillId="0" borderId="1" xfId="0" applyFont="1" applyBorder="1" applyAlignment="1">
      <alignment horizontal="center" vertical="top" wrapText="1"/>
    </xf>
    <xf numFmtId="0" fontId="41" fillId="0" borderId="1" xfId="0" applyFont="1" applyBorder="1" applyAlignment="1">
      <alignment horizontal="center" wrapText="1"/>
    </xf>
    <xf numFmtId="0" fontId="41" fillId="3" borderId="1" xfId="0" applyFont="1" applyFill="1" applyBorder="1" applyAlignment="1">
      <alignment horizontal="center" vertical="center" wrapText="1"/>
    </xf>
    <xf numFmtId="0" fontId="42" fillId="0" borderId="20" xfId="1" applyFont="1" applyBorder="1" applyAlignment="1">
      <alignment vertical="center" wrapText="1"/>
    </xf>
    <xf numFmtId="0" fontId="42" fillId="13" borderId="6" xfId="0" applyFont="1" applyFill="1" applyBorder="1" applyAlignment="1">
      <alignment vertical="center" wrapText="1"/>
    </xf>
    <xf numFmtId="0" fontId="42" fillId="0" borderId="6" xfId="0" applyFont="1" applyBorder="1" applyAlignment="1">
      <alignment vertical="center" wrapText="1"/>
    </xf>
    <xf numFmtId="0" fontId="41" fillId="0" borderId="0" xfId="0" applyFont="1" applyAlignment="1">
      <alignment horizontal="center"/>
    </xf>
    <xf numFmtId="49" fontId="42" fillId="7" borderId="1" xfId="0" applyNumberFormat="1" applyFont="1" applyFill="1" applyBorder="1" applyAlignment="1">
      <alignment horizontal="left" vertical="top" wrapText="1"/>
    </xf>
    <xf numFmtId="0" fontId="41" fillId="7" borderId="1" xfId="0" applyFont="1" applyFill="1" applyBorder="1" applyAlignment="1">
      <alignment vertical="top"/>
    </xf>
    <xf numFmtId="0" fontId="42" fillId="7" borderId="1" xfId="0" applyFont="1" applyFill="1" applyBorder="1" applyAlignment="1">
      <alignment horizontal="left" vertical="top" wrapText="1"/>
    </xf>
    <xf numFmtId="0" fontId="41" fillId="7" borderId="1" xfId="0" applyFont="1" applyFill="1" applyBorder="1" applyAlignment="1">
      <alignment horizontal="center" vertical="top" wrapText="1"/>
    </xf>
    <xf numFmtId="0" fontId="41" fillId="7" borderId="1" xfId="0" applyFont="1" applyFill="1" applyBorder="1" applyAlignment="1">
      <alignment horizontal="center" wrapText="1"/>
    </xf>
    <xf numFmtId="4" fontId="42" fillId="7" borderId="1" xfId="0" applyNumberFormat="1" applyFont="1" applyFill="1" applyBorder="1" applyAlignment="1">
      <alignment wrapText="1"/>
    </xf>
    <xf numFmtId="0" fontId="42" fillId="7" borderId="1" xfId="0" applyFont="1" applyFill="1" applyBorder="1" applyAlignment="1">
      <alignment horizontal="center" vertical="top" wrapText="1"/>
    </xf>
    <xf numFmtId="0" fontId="41" fillId="11" borderId="3" xfId="0" applyFont="1" applyFill="1" applyBorder="1" applyAlignment="1">
      <alignment horizontal="right" wrapText="1"/>
    </xf>
    <xf numFmtId="0" fontId="41" fillId="13" borderId="1" xfId="0" applyFont="1" applyFill="1" applyBorder="1" applyAlignment="1">
      <alignment horizontal="right" wrapText="1"/>
    </xf>
    <xf numFmtId="0" fontId="41" fillId="11" borderId="1" xfId="0" applyFont="1" applyFill="1" applyBorder="1" applyAlignment="1">
      <alignment horizontal="right" wrapText="1"/>
    </xf>
    <xf numFmtId="0" fontId="41" fillId="11" borderId="9" xfId="0" applyFont="1" applyFill="1" applyBorder="1" applyAlignment="1">
      <alignment horizontal="right" wrapText="1"/>
    </xf>
    <xf numFmtId="49" fontId="42" fillId="4" borderId="1" xfId="0" applyNumberFormat="1" applyFont="1" applyFill="1" applyBorder="1" applyAlignment="1">
      <alignment horizontal="left" vertical="top" wrapText="1"/>
    </xf>
    <xf numFmtId="0" fontId="41" fillId="4" borderId="1" xfId="0" applyFont="1" applyFill="1" applyBorder="1" applyAlignment="1">
      <alignment vertical="top"/>
    </xf>
    <xf numFmtId="0" fontId="42" fillId="4" borderId="1" xfId="0" applyFont="1" applyFill="1" applyBorder="1" applyAlignment="1">
      <alignment horizontal="left" vertical="top" wrapText="1"/>
    </xf>
    <xf numFmtId="0" fontId="41" fillId="4" borderId="1" xfId="0" applyFont="1" applyFill="1" applyBorder="1" applyAlignment="1">
      <alignment horizontal="center" vertical="top" wrapText="1"/>
    </xf>
    <xf numFmtId="0" fontId="41" fillId="4" borderId="1" xfId="0" applyFont="1" applyFill="1" applyBorder="1" applyAlignment="1">
      <alignment horizontal="center" wrapText="1"/>
    </xf>
    <xf numFmtId="4" fontId="42" fillId="4" borderId="1" xfId="0" applyNumberFormat="1" applyFont="1" applyFill="1" applyBorder="1" applyAlignment="1">
      <alignment wrapText="1"/>
    </xf>
    <xf numFmtId="0" fontId="42" fillId="4" borderId="1" xfId="0" applyFont="1" applyFill="1" applyBorder="1" applyAlignment="1">
      <alignment horizontal="center" vertical="top" wrapText="1"/>
    </xf>
    <xf numFmtId="0" fontId="41" fillId="10" borderId="3" xfId="0" applyFont="1" applyFill="1" applyBorder="1" applyAlignment="1">
      <alignment horizontal="right" wrapText="1"/>
    </xf>
    <xf numFmtId="0" fontId="41" fillId="10" borderId="1" xfId="0" applyFont="1" applyFill="1" applyBorder="1" applyAlignment="1">
      <alignment horizontal="right" wrapText="1"/>
    </xf>
    <xf numFmtId="0" fontId="41" fillId="10" borderId="9" xfId="0" applyFont="1" applyFill="1" applyBorder="1" applyAlignment="1">
      <alignment horizontal="right" wrapText="1"/>
    </xf>
    <xf numFmtId="49" fontId="42" fillId="8" borderId="1" xfId="4" applyNumberFormat="1" applyFont="1" applyFill="1" applyBorder="1" applyAlignment="1">
      <alignment horizontal="left" vertical="top" wrapText="1"/>
    </xf>
    <xf numFmtId="49" fontId="42" fillId="8" borderId="1" xfId="4" applyNumberFormat="1" applyFont="1" applyFill="1" applyBorder="1" applyAlignment="1">
      <alignment horizontal="center" vertical="top" wrapText="1"/>
    </xf>
    <xf numFmtId="0" fontId="42" fillId="8" borderId="1" xfId="4" applyFont="1" applyFill="1" applyBorder="1" applyAlignment="1">
      <alignment horizontal="left" vertical="top" wrapText="1"/>
    </xf>
    <xf numFmtId="0" fontId="41" fillId="8" borderId="1" xfId="4" applyFont="1" applyFill="1" applyBorder="1" applyAlignment="1">
      <alignment horizontal="center" vertical="top" wrapText="1"/>
    </xf>
    <xf numFmtId="0" fontId="41" fillId="8" borderId="1" xfId="4" applyFont="1" applyFill="1" applyBorder="1" applyAlignment="1">
      <alignment horizontal="center" wrapText="1"/>
    </xf>
    <xf numFmtId="0" fontId="41" fillId="8" borderId="1" xfId="4" applyFont="1" applyFill="1" applyBorder="1" applyAlignment="1">
      <alignment horizontal="center"/>
    </xf>
    <xf numFmtId="0" fontId="41" fillId="8" borderId="1" xfId="0" applyFont="1" applyFill="1" applyBorder="1" applyAlignment="1">
      <alignment horizontal="center" wrapText="1"/>
    </xf>
    <xf numFmtId="4" fontId="42" fillId="8" borderId="1" xfId="0" applyNumberFormat="1" applyFont="1" applyFill="1" applyBorder="1" applyAlignment="1">
      <alignment wrapText="1"/>
    </xf>
    <xf numFmtId="0" fontId="42" fillId="8" borderId="1" xfId="0" applyFont="1" applyFill="1" applyBorder="1" applyAlignment="1">
      <alignment horizontal="center" vertical="top" wrapText="1"/>
    </xf>
    <xf numFmtId="0" fontId="41" fillId="8" borderId="1" xfId="0" applyFont="1" applyFill="1" applyBorder="1" applyAlignment="1">
      <alignment horizontal="center" vertical="top" wrapText="1"/>
    </xf>
    <xf numFmtId="4" fontId="42" fillId="12" borderId="3" xfId="0" applyNumberFormat="1" applyFont="1" applyFill="1" applyBorder="1" applyAlignment="1">
      <alignment horizontal="right" wrapText="1"/>
    </xf>
    <xf numFmtId="4" fontId="42" fillId="13" borderId="1" xfId="0" applyNumberFormat="1" applyFont="1" applyFill="1" applyBorder="1" applyAlignment="1">
      <alignment horizontal="right" wrapText="1"/>
    </xf>
    <xf numFmtId="4" fontId="42" fillId="12" borderId="1" xfId="0" applyNumberFormat="1" applyFont="1" applyFill="1" applyBorder="1" applyAlignment="1">
      <alignment horizontal="right" wrapText="1"/>
    </xf>
    <xf numFmtId="4" fontId="42" fillId="12" borderId="9" xfId="0" applyNumberFormat="1" applyFont="1" applyFill="1" applyBorder="1" applyAlignment="1">
      <alignment horizontal="right" wrapText="1"/>
    </xf>
    <xf numFmtId="0" fontId="41" fillId="3" borderId="1" xfId="4" applyFont="1" applyFill="1" applyBorder="1" applyAlignment="1">
      <alignment horizontal="center" vertical="top" wrapText="1"/>
    </xf>
    <xf numFmtId="0" fontId="41" fillId="3" borderId="1" xfId="5" applyFont="1" applyFill="1" applyBorder="1" applyAlignment="1">
      <alignment horizontal="left" vertical="top" wrapText="1"/>
    </xf>
    <xf numFmtId="1" fontId="41" fillId="3" borderId="1" xfId="4" applyNumberFormat="1" applyFont="1" applyFill="1" applyBorder="1" applyAlignment="1">
      <alignment horizontal="center"/>
    </xf>
    <xf numFmtId="4" fontId="42" fillId="3" borderId="1" xfId="4" applyNumberFormat="1" applyFont="1" applyFill="1" applyBorder="1" applyAlignment="1"/>
    <xf numFmtId="0" fontId="41" fillId="3" borderId="1" xfId="0" applyFont="1" applyFill="1" applyBorder="1" applyAlignment="1">
      <alignment horizontal="center" vertical="top" wrapText="1"/>
    </xf>
    <xf numFmtId="0" fontId="20" fillId="0" borderId="0" xfId="0" applyFont="1"/>
    <xf numFmtId="0" fontId="41" fillId="3" borderId="1" xfId="4" quotePrefix="1" applyFont="1" applyFill="1" applyBorder="1" applyAlignment="1" applyProtection="1">
      <alignment horizontal="center" wrapText="1"/>
      <protection locked="0"/>
    </xf>
    <xf numFmtId="4" fontId="41" fillId="3" borderId="1" xfId="4" applyNumberFormat="1" applyFont="1" applyFill="1" applyBorder="1" applyAlignment="1">
      <alignment horizontal="right"/>
    </xf>
    <xf numFmtId="4" fontId="41" fillId="3" borderId="3" xfId="0" applyNumberFormat="1" applyFont="1" applyFill="1" applyBorder="1" applyAlignment="1">
      <alignment horizontal="right" wrapText="1"/>
    </xf>
    <xf numFmtId="4" fontId="41" fillId="3" borderId="1" xfId="0" applyNumberFormat="1" applyFont="1" applyFill="1" applyBorder="1" applyAlignment="1">
      <alignment horizontal="right" wrapText="1"/>
    </xf>
    <xf numFmtId="4" fontId="41" fillId="3" borderId="9" xfId="0" applyNumberFormat="1" applyFont="1" applyFill="1" applyBorder="1" applyAlignment="1">
      <alignment horizontal="right" wrapText="1"/>
    </xf>
    <xf numFmtId="0" fontId="41" fillId="3" borderId="0" xfId="0" applyFont="1" applyFill="1"/>
    <xf numFmtId="0" fontId="41" fillId="3" borderId="1" xfId="4" applyFont="1" applyFill="1" applyBorder="1" applyAlignment="1" applyProtection="1">
      <alignment horizontal="left" vertical="top" wrapText="1"/>
      <protection locked="0"/>
    </xf>
    <xf numFmtId="1" fontId="41" fillId="3" borderId="1" xfId="3" applyNumberFormat="1" applyFont="1" applyFill="1" applyBorder="1" applyAlignment="1" applyProtection="1">
      <alignment horizontal="center" wrapText="1"/>
      <protection locked="0"/>
    </xf>
    <xf numFmtId="1" fontId="41" fillId="3" borderId="1" xfId="4" applyNumberFormat="1" applyFont="1" applyFill="1" applyBorder="1" applyAlignment="1" applyProtection="1">
      <alignment horizontal="center"/>
      <protection locked="0"/>
    </xf>
    <xf numFmtId="4" fontId="41" fillId="3" borderId="1" xfId="7" applyNumberFormat="1" applyFont="1" applyFill="1" applyBorder="1" applyAlignment="1" applyProtection="1">
      <alignment horizontal="right" wrapText="1"/>
      <protection locked="0"/>
    </xf>
    <xf numFmtId="4" fontId="41" fillId="3" borderId="0" xfId="0" applyNumberFormat="1" applyFont="1" applyFill="1"/>
    <xf numFmtId="4" fontId="41" fillId="3" borderId="1" xfId="0" applyNumberFormat="1" applyFont="1" applyFill="1" applyBorder="1" applyAlignment="1">
      <alignment horizontal="right"/>
    </xf>
    <xf numFmtId="4" fontId="41" fillId="3" borderId="9" xfId="0" applyNumberFormat="1" applyFont="1" applyFill="1" applyBorder="1" applyAlignment="1">
      <alignment horizontal="right"/>
    </xf>
    <xf numFmtId="4" fontId="41" fillId="3" borderId="3" xfId="0" applyNumberFormat="1" applyFont="1" applyFill="1" applyBorder="1" applyAlignment="1">
      <alignment horizontal="right"/>
    </xf>
    <xf numFmtId="0" fontId="41" fillId="8" borderId="1" xfId="4" applyFont="1" applyFill="1" applyBorder="1" applyAlignment="1">
      <alignment horizontal="center" vertical="top"/>
    </xf>
    <xf numFmtId="4" fontId="42" fillId="12" borderId="3" xfId="0" applyNumberFormat="1" applyFont="1" applyFill="1" applyBorder="1" applyAlignment="1">
      <alignment horizontal="right"/>
    </xf>
    <xf numFmtId="4" fontId="42" fillId="12" borderId="9" xfId="0" applyNumberFormat="1" applyFont="1" applyFill="1" applyBorder="1" applyAlignment="1">
      <alignment horizontal="right"/>
    </xf>
    <xf numFmtId="4" fontId="42" fillId="13" borderId="1" xfId="0" applyNumberFormat="1" applyFont="1" applyFill="1" applyBorder="1" applyAlignment="1">
      <alignment horizontal="right"/>
    </xf>
    <xf numFmtId="4" fontId="42" fillId="12" borderId="1" xfId="0" applyNumberFormat="1" applyFont="1" applyFill="1" applyBorder="1" applyAlignment="1">
      <alignment horizontal="right"/>
    </xf>
    <xf numFmtId="4" fontId="41" fillId="3" borderId="1" xfId="8" applyNumberFormat="1" applyFont="1" applyFill="1" applyBorder="1" applyAlignment="1" applyProtection="1">
      <alignment horizontal="right" wrapText="1"/>
      <protection locked="0"/>
    </xf>
    <xf numFmtId="4" fontId="41" fillId="0" borderId="1" xfId="0" applyNumberFormat="1" applyFont="1" applyBorder="1" applyAlignment="1">
      <alignment horizontal="right"/>
    </xf>
    <xf numFmtId="4" fontId="41" fillId="0" borderId="9" xfId="0" applyNumberFormat="1" applyFont="1" applyBorder="1" applyAlignment="1">
      <alignment horizontal="right"/>
    </xf>
    <xf numFmtId="4" fontId="41" fillId="3" borderId="1" xfId="0" applyNumberFormat="1" applyFont="1" applyFill="1" applyBorder="1"/>
    <xf numFmtId="4" fontId="41" fillId="3" borderId="9" xfId="0" applyNumberFormat="1" applyFont="1" applyFill="1" applyBorder="1"/>
    <xf numFmtId="4" fontId="41" fillId="3" borderId="10" xfId="0" applyNumberFormat="1" applyFont="1" applyFill="1" applyBorder="1"/>
    <xf numFmtId="4" fontId="41" fillId="13" borderId="1" xfId="0" applyNumberFormat="1" applyFont="1" applyFill="1" applyBorder="1" applyAlignment="1">
      <alignment horizontal="right"/>
    </xf>
    <xf numFmtId="4" fontId="41" fillId="0" borderId="3" xfId="0" applyNumberFormat="1" applyFont="1" applyBorder="1" applyAlignment="1">
      <alignment horizontal="right"/>
    </xf>
    <xf numFmtId="4" fontId="42" fillId="0" borderId="1" xfId="0" applyNumberFormat="1" applyFont="1" applyBorder="1" applyAlignment="1">
      <alignment wrapText="1"/>
    </xf>
    <xf numFmtId="4" fontId="20" fillId="3" borderId="3" xfId="0" applyNumberFormat="1" applyFont="1" applyFill="1" applyBorder="1" applyAlignment="1">
      <alignment horizontal="right"/>
    </xf>
    <xf numFmtId="4" fontId="20" fillId="3" borderId="1" xfId="0" applyNumberFormat="1" applyFont="1" applyFill="1" applyBorder="1" applyAlignment="1">
      <alignment horizontal="right"/>
    </xf>
    <xf numFmtId="4" fontId="20" fillId="3" borderId="9" xfId="0" applyNumberFormat="1" applyFont="1" applyFill="1" applyBorder="1" applyAlignment="1">
      <alignment horizontal="right" wrapText="1"/>
    </xf>
    <xf numFmtId="0" fontId="41" fillId="4" borderId="1" xfId="4" applyFont="1" applyFill="1" applyBorder="1" applyAlignment="1" applyProtection="1">
      <alignment horizontal="center" vertical="top" wrapText="1"/>
      <protection locked="0"/>
    </xf>
    <xf numFmtId="0" fontId="41" fillId="4" borderId="1" xfId="4" quotePrefix="1" applyFont="1" applyFill="1" applyBorder="1" applyAlignment="1" applyProtection="1">
      <alignment horizontal="center" wrapText="1"/>
      <protection locked="0"/>
    </xf>
    <xf numFmtId="0" fontId="41" fillId="4" borderId="1" xfId="4" applyFont="1" applyFill="1" applyBorder="1" applyAlignment="1" applyProtection="1">
      <alignment horizontal="center" wrapText="1"/>
      <protection locked="0"/>
    </xf>
    <xf numFmtId="4" fontId="41" fillId="10" borderId="3" xfId="0" applyNumberFormat="1" applyFont="1" applyFill="1" applyBorder="1" applyAlignment="1">
      <alignment horizontal="right"/>
    </xf>
    <xf numFmtId="4" fontId="41" fillId="10" borderId="1" xfId="0" applyNumberFormat="1" applyFont="1" applyFill="1" applyBorder="1" applyAlignment="1">
      <alignment horizontal="right"/>
    </xf>
    <xf numFmtId="4" fontId="41" fillId="10" borderId="9" xfId="0" applyNumberFormat="1" applyFont="1" applyFill="1" applyBorder="1" applyAlignment="1">
      <alignment horizontal="right"/>
    </xf>
    <xf numFmtId="4" fontId="41" fillId="3" borderId="1" xfId="0" applyNumberFormat="1" applyFont="1" applyFill="1" applyBorder="1" applyAlignment="1">
      <alignment horizontal="center" wrapText="1"/>
    </xf>
    <xf numFmtId="4" fontId="41" fillId="0" borderId="3" xfId="0" applyNumberFormat="1" applyFont="1" applyBorder="1"/>
    <xf numFmtId="4" fontId="41" fillId="13" borderId="1" xfId="0" applyNumberFormat="1" applyFont="1" applyFill="1" applyBorder="1"/>
    <xf numFmtId="4" fontId="41" fillId="0" borderId="1" xfId="0" applyNumberFormat="1" applyFont="1" applyBorder="1"/>
    <xf numFmtId="4" fontId="41" fillId="0" borderId="9" xfId="0" applyNumberFormat="1" applyFont="1" applyBorder="1"/>
    <xf numFmtId="49" fontId="41" fillId="3" borderId="1" xfId="9" applyNumberFormat="1" applyFont="1" applyFill="1" applyBorder="1" applyAlignment="1" applyProtection="1">
      <alignment horizontal="center" wrapText="1"/>
      <protection locked="0"/>
    </xf>
    <xf numFmtId="0" fontId="41" fillId="3" borderId="1" xfId="4" applyFont="1" applyFill="1" applyBorder="1" applyAlignment="1">
      <alignment horizontal="center" wrapText="1"/>
    </xf>
    <xf numFmtId="49" fontId="41" fillId="3" borderId="1" xfId="4" applyNumberFormat="1" applyFont="1" applyFill="1" applyBorder="1" applyAlignment="1">
      <alignment horizontal="center" wrapText="1"/>
    </xf>
    <xf numFmtId="4" fontId="41" fillId="3" borderId="1" xfId="4" applyNumberFormat="1" applyFont="1" applyFill="1" applyBorder="1" applyAlignment="1">
      <alignment horizontal="right" wrapText="1"/>
    </xf>
    <xf numFmtId="0" fontId="41" fillId="3" borderId="1" xfId="4" applyFont="1" applyFill="1" applyBorder="1" applyAlignment="1" applyProtection="1">
      <alignment horizontal="center"/>
      <protection locked="0"/>
    </xf>
    <xf numFmtId="167" fontId="41" fillId="5" borderId="1" xfId="8" applyNumberFormat="1" applyFont="1" applyFill="1" applyBorder="1" applyAlignment="1" applyProtection="1">
      <alignment horizontal="right" wrapText="1"/>
      <protection locked="0"/>
    </xf>
    <xf numFmtId="0" fontId="41" fillId="3" borderId="1" xfId="4" applyFont="1" applyFill="1" applyBorder="1" applyAlignment="1">
      <alignment horizontal="left" vertical="top"/>
    </xf>
    <xf numFmtId="4" fontId="41" fillId="3" borderId="1" xfId="6" applyNumberFormat="1" applyFont="1" applyFill="1" applyBorder="1" applyAlignment="1" applyProtection="1">
      <alignment horizontal="right" wrapText="1"/>
      <protection locked="0"/>
    </xf>
    <xf numFmtId="0" fontId="41" fillId="3" borderId="1" xfId="9" applyFont="1" applyFill="1" applyBorder="1" applyAlignment="1" applyProtection="1">
      <alignment horizontal="center" vertical="top" wrapText="1"/>
      <protection locked="0"/>
    </xf>
    <xf numFmtId="0" fontId="41" fillId="3" borderId="1" xfId="9" applyFont="1" applyFill="1" applyBorder="1" applyAlignment="1" applyProtection="1">
      <alignment horizontal="center" wrapText="1"/>
      <protection locked="0"/>
    </xf>
    <xf numFmtId="0" fontId="41" fillId="3" borderId="1" xfId="9" applyFont="1" applyFill="1" applyBorder="1" applyAlignment="1" applyProtection="1">
      <alignment horizontal="center"/>
      <protection locked="0"/>
    </xf>
    <xf numFmtId="49" fontId="41" fillId="3" borderId="1" xfId="4" applyNumberFormat="1" applyFont="1" applyFill="1" applyBorder="1" applyAlignment="1">
      <alignment horizontal="center"/>
    </xf>
    <xf numFmtId="49" fontId="42" fillId="3" borderId="1" xfId="0" applyNumberFormat="1" applyFont="1" applyFill="1" applyBorder="1" applyAlignment="1">
      <alignment horizontal="left" vertical="top" wrapText="1"/>
    </xf>
    <xf numFmtId="0" fontId="42" fillId="3" borderId="1" xfId="0" applyFont="1" applyFill="1" applyBorder="1" applyAlignment="1">
      <alignment horizontal="left" vertical="top" wrapText="1"/>
    </xf>
    <xf numFmtId="4" fontId="41" fillId="11" borderId="3" xfId="0" applyNumberFormat="1" applyFont="1" applyFill="1" applyBorder="1" applyAlignment="1">
      <alignment horizontal="right"/>
    </xf>
    <xf numFmtId="4" fontId="41" fillId="11" borderId="1" xfId="0" applyNumberFormat="1" applyFont="1" applyFill="1" applyBorder="1" applyAlignment="1">
      <alignment horizontal="right"/>
    </xf>
    <xf numFmtId="4" fontId="41" fillId="11" borderId="9" xfId="0" applyNumberFormat="1" applyFont="1" applyFill="1" applyBorder="1" applyAlignment="1">
      <alignment horizontal="right"/>
    </xf>
    <xf numFmtId="0" fontId="41" fillId="4" borderId="1" xfId="4" applyFont="1" applyFill="1" applyBorder="1" applyAlignment="1">
      <alignment horizontal="center"/>
    </xf>
    <xf numFmtId="1" fontId="41" fillId="3" borderId="1" xfId="4" applyNumberFormat="1" applyFont="1" applyFill="1" applyBorder="1" applyAlignment="1" applyProtection="1">
      <alignment horizontal="center" wrapText="1"/>
      <protection locked="0"/>
    </xf>
    <xf numFmtId="49" fontId="41" fillId="3" borderId="1" xfId="3" applyNumberFormat="1" applyFont="1" applyFill="1" applyBorder="1" applyAlignment="1" applyProtection="1">
      <alignment horizontal="center" wrapText="1"/>
      <protection locked="0"/>
    </xf>
    <xf numFmtId="0" fontId="42" fillId="8" borderId="1" xfId="0" applyFont="1" applyFill="1" applyBorder="1" applyAlignment="1">
      <alignment wrapText="1"/>
    </xf>
    <xf numFmtId="166" fontId="41" fillId="3" borderId="1" xfId="4" applyNumberFormat="1" applyFont="1" applyFill="1" applyBorder="1" applyAlignment="1">
      <alignment horizontal="center"/>
    </xf>
    <xf numFmtId="166" fontId="41" fillId="3" borderId="1" xfId="4" applyNumberFormat="1" applyFont="1" applyFill="1" applyBorder="1" applyAlignment="1">
      <alignment horizontal="center" wrapText="1"/>
    </xf>
    <xf numFmtId="0" fontId="41" fillId="4" borderId="1" xfId="4" applyFont="1" applyFill="1" applyBorder="1" applyAlignment="1">
      <alignment horizontal="center" vertical="top" wrapText="1"/>
    </xf>
    <xf numFmtId="0" fontId="41" fillId="4" borderId="1" xfId="4" applyFont="1" applyFill="1" applyBorder="1" applyAlignment="1">
      <alignment horizontal="center" wrapText="1"/>
    </xf>
    <xf numFmtId="0" fontId="42" fillId="4" borderId="1" xfId="0" applyFont="1" applyFill="1" applyBorder="1" applyAlignment="1">
      <alignment wrapText="1"/>
    </xf>
    <xf numFmtId="16" fontId="41" fillId="3" borderId="1" xfId="4" quotePrefix="1" applyNumberFormat="1" applyFont="1" applyFill="1" applyBorder="1" applyAlignment="1" applyProtection="1">
      <alignment horizontal="center" wrapText="1"/>
      <protection locked="0"/>
    </xf>
    <xf numFmtId="49" fontId="42" fillId="9" borderId="1" xfId="0" applyNumberFormat="1" applyFont="1" applyFill="1" applyBorder="1" applyAlignment="1">
      <alignment horizontal="left" vertical="top" wrapText="1"/>
    </xf>
    <xf numFmtId="0" fontId="42" fillId="9" borderId="1" xfId="0" applyFont="1" applyFill="1" applyBorder="1" applyAlignment="1">
      <alignment horizontal="left" vertical="top" wrapText="1"/>
    </xf>
    <xf numFmtId="0" fontId="41" fillId="9" borderId="1" xfId="4" applyFont="1" applyFill="1" applyBorder="1" applyAlignment="1" applyProtection="1">
      <alignment horizontal="center" vertical="top" wrapText="1"/>
      <protection locked="0"/>
    </xf>
    <xf numFmtId="0" fontId="41" fillId="9" borderId="1" xfId="4" applyFont="1" applyFill="1" applyBorder="1" applyAlignment="1" applyProtection="1">
      <alignment horizontal="center" wrapText="1"/>
      <protection locked="0"/>
    </xf>
    <xf numFmtId="0" fontId="41" fillId="9" borderId="1" xfId="0" applyFont="1" applyFill="1" applyBorder="1" applyAlignment="1">
      <alignment horizontal="center" wrapText="1"/>
    </xf>
    <xf numFmtId="0" fontId="42" fillId="9" borderId="1" xfId="0" applyFont="1" applyFill="1" applyBorder="1" applyAlignment="1">
      <alignment wrapText="1"/>
    </xf>
    <xf numFmtId="0" fontId="41" fillId="9" borderId="1" xfId="0" applyFont="1" applyFill="1" applyBorder="1" applyAlignment="1">
      <alignment horizontal="center" vertical="top" wrapText="1"/>
    </xf>
    <xf numFmtId="4" fontId="41" fillId="3" borderId="1" xfId="10" applyNumberFormat="1" applyFont="1" applyFill="1" applyBorder="1" applyAlignment="1" applyProtection="1">
      <alignment horizontal="right" wrapText="1"/>
      <protection locked="0"/>
    </xf>
    <xf numFmtId="14" fontId="41" fillId="3" borderId="1" xfId="4" applyNumberFormat="1" applyFont="1" applyFill="1" applyBorder="1" applyAlignment="1" applyProtection="1">
      <alignment horizontal="center" wrapText="1"/>
      <protection locked="0"/>
    </xf>
    <xf numFmtId="0" fontId="41" fillId="3" borderId="1" xfId="4" applyFont="1" applyFill="1" applyBorder="1" applyAlignment="1">
      <alignment wrapText="1"/>
    </xf>
    <xf numFmtId="4" fontId="41" fillId="3" borderId="1" xfId="4" applyNumberFormat="1" applyFont="1" applyFill="1" applyBorder="1" applyAlignment="1">
      <alignment wrapText="1"/>
    </xf>
    <xf numFmtId="0" fontId="41" fillId="9" borderId="1" xfId="4" applyFont="1" applyFill="1" applyBorder="1" applyAlignment="1">
      <alignment horizontal="left" vertical="top" wrapText="1"/>
    </xf>
    <xf numFmtId="14" fontId="41" fillId="9" borderId="1" xfId="4" applyNumberFormat="1" applyFont="1" applyFill="1" applyBorder="1" applyAlignment="1" applyProtection="1">
      <alignment horizontal="center" wrapText="1"/>
      <protection locked="0"/>
    </xf>
    <xf numFmtId="0" fontId="41" fillId="4" borderId="1" xfId="4" applyFont="1" applyFill="1" applyBorder="1" applyAlignment="1">
      <alignment horizontal="left" vertical="top" wrapText="1"/>
    </xf>
    <xf numFmtId="14" fontId="41" fillId="4" borderId="1" xfId="4" applyNumberFormat="1" applyFont="1" applyFill="1" applyBorder="1" applyAlignment="1" applyProtection="1">
      <alignment horizontal="center" wrapText="1"/>
      <protection locked="0"/>
    </xf>
    <xf numFmtId="0" fontId="41" fillId="3" borderId="0" xfId="4" applyFont="1" applyFill="1" applyBorder="1" applyAlignment="1">
      <alignment horizontal="left" vertical="top"/>
    </xf>
    <xf numFmtId="0" fontId="41" fillId="3" borderId="0" xfId="4" applyFont="1" applyFill="1" applyBorder="1" applyAlignment="1">
      <alignment horizontal="center" vertical="top" wrapText="1"/>
    </xf>
    <xf numFmtId="0" fontId="41" fillId="3" borderId="0" xfId="4" applyFont="1" applyFill="1" applyBorder="1" applyAlignment="1" applyProtection="1">
      <alignment horizontal="left" vertical="top" wrapText="1"/>
      <protection locked="0"/>
    </xf>
    <xf numFmtId="0" fontId="41" fillId="3" borderId="0" xfId="4" applyFont="1" applyFill="1" applyBorder="1" applyAlignment="1" applyProtection="1">
      <alignment horizontal="center" vertical="top" wrapText="1"/>
      <protection locked="0"/>
    </xf>
    <xf numFmtId="0" fontId="41" fillId="3" borderId="0" xfId="4" applyFont="1" applyFill="1" applyBorder="1" applyAlignment="1" applyProtection="1">
      <alignment horizontal="center" wrapText="1"/>
      <protection locked="0"/>
    </xf>
    <xf numFmtId="0" fontId="2" fillId="0" borderId="0" xfId="0" applyFont="1" applyBorder="1" applyAlignment="1">
      <alignment horizontal="center" wrapText="1"/>
    </xf>
    <xf numFmtId="0" fontId="41" fillId="0" borderId="0" xfId="0" applyFont="1" applyBorder="1" applyAlignment="1">
      <alignment horizontal="center" wrapText="1"/>
    </xf>
    <xf numFmtId="4" fontId="42" fillId="0" borderId="0" xfId="0" applyNumberFormat="1" applyFont="1" applyBorder="1" applyAlignment="1">
      <alignment wrapText="1"/>
    </xf>
    <xf numFmtId="0" fontId="42"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0" fillId="0" borderId="0" xfId="0" applyFont="1"/>
    <xf numFmtId="0" fontId="41" fillId="0" borderId="7" xfId="0" applyFont="1" applyBorder="1" applyAlignment="1">
      <alignment horizontal="left" vertical="center"/>
    </xf>
    <xf numFmtId="0" fontId="20" fillId="0" borderId="7" xfId="0" applyFont="1" applyBorder="1" applyAlignment="1">
      <alignment vertical="center" wrapText="1"/>
    </xf>
    <xf numFmtId="0" fontId="20" fillId="0" borderId="7" xfId="0" applyFont="1" applyBorder="1" applyAlignment="1">
      <alignment horizontal="left" vertical="top" wrapText="1"/>
    </xf>
    <xf numFmtId="0" fontId="20" fillId="0" borderId="7" xfId="0" applyFont="1" applyBorder="1" applyAlignment="1">
      <alignment vertical="top" wrapText="1"/>
    </xf>
    <xf numFmtId="0" fontId="20" fillId="0" borderId="7" xfId="0" applyFont="1" applyBorder="1" applyAlignment="1">
      <alignment wrapText="1"/>
    </xf>
    <xf numFmtId="4" fontId="52" fillId="0" borderId="7" xfId="2" quotePrefix="1" applyNumberFormat="1" applyFont="1" applyBorder="1" applyAlignment="1">
      <alignment wrapText="1"/>
    </xf>
    <xf numFmtId="0" fontId="51" fillId="0" borderId="7" xfId="2" quotePrefix="1" applyFont="1" applyBorder="1" applyAlignment="1">
      <alignment vertical="top" wrapText="1"/>
    </xf>
    <xf numFmtId="0" fontId="53" fillId="0" borderId="7" xfId="2" quotePrefix="1" applyFont="1" applyBorder="1" applyAlignment="1">
      <alignment vertical="top" wrapText="1"/>
    </xf>
    <xf numFmtId="0" fontId="41" fillId="0" borderId="0" xfId="0" applyFont="1" applyBorder="1"/>
    <xf numFmtId="0" fontId="41" fillId="0" borderId="0" xfId="0" applyFont="1" applyAlignment="1">
      <alignment horizontal="left" vertical="center"/>
    </xf>
    <xf numFmtId="0" fontId="20" fillId="0" borderId="0" xfId="0" applyFont="1" applyBorder="1" applyAlignment="1">
      <alignment vertical="center" wrapText="1"/>
    </xf>
    <xf numFmtId="0" fontId="20" fillId="0" borderId="0" xfId="0" applyFont="1" applyBorder="1" applyAlignment="1">
      <alignment horizontal="left" vertical="top" wrapText="1"/>
    </xf>
    <xf numFmtId="0" fontId="20" fillId="0" borderId="0" xfId="0" applyFont="1" applyBorder="1" applyAlignment="1">
      <alignment vertical="top" wrapText="1"/>
    </xf>
    <xf numFmtId="4" fontId="52" fillId="0" borderId="0" xfId="2" quotePrefix="1" applyNumberFormat="1" applyFont="1" applyBorder="1" applyAlignment="1">
      <alignment wrapText="1"/>
    </xf>
    <xf numFmtId="4" fontId="52" fillId="0" borderId="0" xfId="2" quotePrefix="1" applyNumberFormat="1" applyFont="1" applyBorder="1" applyAlignment="1">
      <alignment vertical="top" wrapText="1"/>
    </xf>
    <xf numFmtId="0" fontId="53" fillId="0" borderId="0" xfId="2" quotePrefix="1" applyFont="1" applyBorder="1" applyAlignment="1">
      <alignment vertical="top" wrapText="1"/>
    </xf>
    <xf numFmtId="0" fontId="20" fillId="0" borderId="0" xfId="0" applyFont="1" applyAlignment="1">
      <alignment wrapText="1"/>
    </xf>
    <xf numFmtId="0" fontId="20" fillId="0" borderId="0" xfId="0" applyFont="1" applyAlignment="1">
      <alignment horizontal="left" vertical="top" wrapText="1"/>
    </xf>
    <xf numFmtId="0" fontId="20" fillId="0" borderId="0" xfId="0" applyFont="1" applyAlignment="1">
      <alignment vertical="top" wrapText="1"/>
    </xf>
    <xf numFmtId="4" fontId="51" fillId="0" borderId="0" xfId="0" applyNumberFormat="1" applyFont="1" applyAlignment="1">
      <alignment wrapText="1"/>
    </xf>
    <xf numFmtId="0" fontId="51" fillId="0" borderId="0" xfId="0" applyFont="1" applyAlignment="1">
      <alignment wrapText="1"/>
    </xf>
    <xf numFmtId="0" fontId="20" fillId="0" borderId="0" xfId="0" applyFont="1" applyAlignment="1">
      <alignment horizontal="left" vertical="top"/>
    </xf>
    <xf numFmtId="0" fontId="20" fillId="0" borderId="0" xfId="0" applyFont="1" applyAlignment="1">
      <alignment vertical="top"/>
    </xf>
    <xf numFmtId="0" fontId="20" fillId="0" borderId="0" xfId="0" applyFont="1" applyAlignment="1"/>
    <xf numFmtId="4" fontId="51" fillId="0" borderId="0" xfId="0" applyNumberFormat="1" applyFont="1" applyAlignment="1"/>
    <xf numFmtId="0" fontId="51" fillId="0" borderId="0" xfId="0" applyFont="1"/>
    <xf numFmtId="49" fontId="20" fillId="0" borderId="0" xfId="0" applyNumberFormat="1" applyFont="1"/>
    <xf numFmtId="0" fontId="41" fillId="0" borderId="0" xfId="0" applyFont="1" applyAlignment="1">
      <alignment horizontal="left" vertical="top"/>
    </xf>
    <xf numFmtId="0" fontId="41" fillId="0" borderId="0" xfId="0" applyFont="1" applyAlignment="1">
      <alignment vertical="top"/>
    </xf>
    <xf numFmtId="0" fontId="54" fillId="0" borderId="0" xfId="0" applyFont="1"/>
    <xf numFmtId="0" fontId="45" fillId="0" borderId="0" xfId="0" applyFont="1" applyAlignment="1">
      <alignment horizontal="left"/>
    </xf>
    <xf numFmtId="0" fontId="54" fillId="0" borderId="0" xfId="0" applyFont="1" applyAlignment="1">
      <alignment horizontal="left" vertical="top"/>
    </xf>
    <xf numFmtId="0" fontId="54" fillId="0" borderId="0" xfId="0" applyFont="1" applyAlignment="1">
      <alignment vertical="top"/>
    </xf>
    <xf numFmtId="0" fontId="54" fillId="0" borderId="0" xfId="0" applyFont="1" applyAlignment="1"/>
    <xf numFmtId="0" fontId="43" fillId="0" borderId="0" xfId="0" applyFont="1" applyAlignment="1"/>
    <xf numFmtId="4" fontId="55" fillId="0" borderId="0" xfId="0" applyNumberFormat="1" applyFont="1" applyAlignment="1"/>
    <xf numFmtId="0" fontId="55" fillId="0" borderId="0" xfId="0" applyFont="1"/>
    <xf numFmtId="0" fontId="43" fillId="0" borderId="0" xfId="0" applyFont="1"/>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xf numFmtId="0" fontId="56" fillId="0" borderId="0" xfId="0" applyFont="1" applyAlignment="1"/>
    <xf numFmtId="4" fontId="57" fillId="0" borderId="0" xfId="0" applyNumberFormat="1" applyFont="1" applyAlignment="1"/>
    <xf numFmtId="0" fontId="57" fillId="0" borderId="0" xfId="0" applyFont="1"/>
    <xf numFmtId="0" fontId="56" fillId="0" borderId="0" xfId="0" applyFont="1"/>
    <xf numFmtId="49" fontId="14" fillId="3" borderId="1" xfId="4" applyNumberFormat="1" applyFont="1" applyFill="1" applyBorder="1" applyAlignment="1">
      <alignment horizontal="left" vertical="top" wrapText="1"/>
    </xf>
    <xf numFmtId="0" fontId="14" fillId="3" borderId="1" xfId="4" applyFont="1" applyFill="1" applyBorder="1" applyAlignment="1">
      <alignment horizontal="center" vertical="top" wrapText="1"/>
    </xf>
    <xf numFmtId="0" fontId="14" fillId="3" borderId="1" xfId="4" applyFont="1" applyFill="1" applyBorder="1" applyAlignment="1" applyProtection="1">
      <alignment horizontal="center" vertical="top" wrapText="1"/>
      <protection locked="0"/>
    </xf>
    <xf numFmtId="0" fontId="14" fillId="3" borderId="1" xfId="4" applyFont="1" applyFill="1" applyBorder="1" applyAlignment="1" applyProtection="1">
      <alignment horizontal="center" wrapText="1"/>
      <protection locked="0"/>
    </xf>
    <xf numFmtId="0" fontId="14" fillId="3" borderId="1" xfId="4" applyFont="1" applyFill="1" applyBorder="1" applyAlignment="1">
      <alignment horizontal="center"/>
    </xf>
    <xf numFmtId="0" fontId="14" fillId="3" borderId="1" xfId="0" applyFont="1" applyFill="1" applyBorder="1" applyAlignment="1">
      <alignment horizontal="center" wrapText="1"/>
    </xf>
    <xf numFmtId="49" fontId="14" fillId="3" borderId="1" xfId="4" applyNumberFormat="1" applyFont="1" applyFill="1" applyBorder="1" applyAlignment="1" applyProtection="1">
      <alignment horizontal="center" wrapText="1"/>
      <protection locked="0"/>
    </xf>
    <xf numFmtId="4" fontId="58" fillId="3" borderId="1" xfId="0" applyNumberFormat="1" applyFont="1" applyFill="1" applyBorder="1" applyAlignment="1">
      <alignment wrapText="1"/>
    </xf>
    <xf numFmtId="1" fontId="14" fillId="3" borderId="1" xfId="4" applyNumberFormat="1" applyFont="1" applyFill="1" applyBorder="1" applyAlignment="1" applyProtection="1">
      <alignment horizontal="center"/>
      <protection locked="0"/>
    </xf>
    <xf numFmtId="4" fontId="14" fillId="3" borderId="1" xfId="8" applyNumberFormat="1" applyFont="1" applyFill="1" applyBorder="1" applyAlignment="1" applyProtection="1">
      <alignment horizontal="right" wrapText="1"/>
      <protection locked="0"/>
    </xf>
    <xf numFmtId="0" fontId="14" fillId="3" borderId="1" xfId="0" applyFont="1" applyFill="1" applyBorder="1" applyAlignment="1">
      <alignment horizontal="center" vertical="top" wrapText="1"/>
    </xf>
    <xf numFmtId="0" fontId="14" fillId="3" borderId="1" xfId="4" applyFont="1" applyFill="1" applyBorder="1" applyAlignment="1">
      <alignment horizontal="left" vertical="top"/>
    </xf>
    <xf numFmtId="4" fontId="41" fillId="3" borderId="1" xfId="0" applyNumberFormat="1" applyFont="1" applyFill="1" applyBorder="1" applyAlignment="1">
      <alignment wrapText="1"/>
    </xf>
    <xf numFmtId="0" fontId="14" fillId="3" borderId="1" xfId="4" applyNumberFormat="1" applyFont="1" applyFill="1" applyBorder="1" applyAlignment="1" applyProtection="1">
      <alignment horizontal="center"/>
      <protection locked="0"/>
    </xf>
    <xf numFmtId="0" fontId="59" fillId="0" borderId="0" xfId="0" applyFont="1"/>
    <xf numFmtId="49" fontId="13" fillId="3" borderId="1" xfId="0" applyNumberFormat="1" applyFont="1" applyFill="1" applyBorder="1" applyAlignment="1">
      <alignment wrapText="1"/>
    </xf>
    <xf numFmtId="0" fontId="13" fillId="3" borderId="1" xfId="7" applyFont="1" applyFill="1" applyBorder="1" applyAlignment="1">
      <alignment horizontal="center"/>
    </xf>
    <xf numFmtId="0" fontId="13" fillId="3" borderId="1" xfId="7" applyFont="1" applyFill="1" applyBorder="1" applyAlignment="1">
      <alignment horizontal="center" wrapText="1"/>
    </xf>
    <xf numFmtId="0" fontId="13" fillId="3" borderId="1" xfId="0" applyFont="1" applyFill="1" applyBorder="1" applyAlignment="1">
      <alignment horizontal="center" wrapText="1"/>
    </xf>
    <xf numFmtId="0" fontId="13" fillId="3" borderId="1" xfId="4" applyFont="1" applyFill="1" applyBorder="1" applyAlignment="1">
      <alignment horizontal="center" wrapText="1"/>
    </xf>
    <xf numFmtId="0" fontId="36" fillId="3" borderId="1" xfId="4" applyFont="1" applyFill="1" applyBorder="1" applyAlignment="1">
      <alignment horizontal="center"/>
    </xf>
    <xf numFmtId="0" fontId="36" fillId="3" borderId="1" xfId="4" applyFont="1" applyFill="1" applyBorder="1" applyAlignment="1">
      <alignment horizontal="center" wrapText="1"/>
    </xf>
    <xf numFmtId="0" fontId="13" fillId="3" borderId="1" xfId="4" applyFont="1" applyFill="1" applyBorder="1" applyAlignment="1" applyProtection="1">
      <alignment horizontal="center" wrapText="1"/>
      <protection locked="0"/>
    </xf>
    <xf numFmtId="49" fontId="15" fillId="3" borderId="1" xfId="0" applyNumberFormat="1" applyFont="1" applyFill="1" applyBorder="1" applyAlignment="1">
      <alignment wrapText="1"/>
    </xf>
    <xf numFmtId="0" fontId="15" fillId="3" borderId="1" xfId="4" applyFont="1" applyFill="1" applyBorder="1" applyAlignment="1">
      <alignment horizontal="center"/>
    </xf>
    <xf numFmtId="0" fontId="15" fillId="3" borderId="1" xfId="4" applyFont="1" applyFill="1" applyBorder="1" applyAlignment="1">
      <alignment horizontal="center" wrapText="1"/>
    </xf>
    <xf numFmtId="0" fontId="15" fillId="3" borderId="1" xfId="0" applyFont="1" applyFill="1" applyBorder="1" applyAlignment="1">
      <alignment horizontal="center" wrapText="1"/>
    </xf>
    <xf numFmtId="0" fontId="40" fillId="3" borderId="0" xfId="0" applyFont="1" applyFill="1" applyAlignment="1"/>
    <xf numFmtId="49" fontId="43" fillId="3" borderId="1" xfId="0" applyNumberFormat="1" applyFont="1" applyFill="1" applyBorder="1" applyAlignment="1">
      <alignment wrapText="1"/>
    </xf>
    <xf numFmtId="0" fontId="43" fillId="3" borderId="1" xfId="4" applyFont="1" applyFill="1" applyBorder="1" applyAlignment="1">
      <alignment horizontal="center"/>
    </xf>
    <xf numFmtId="0" fontId="43" fillId="3" borderId="1" xfId="4" applyFont="1" applyFill="1" applyBorder="1" applyAlignment="1">
      <alignment horizontal="center" wrapText="1"/>
    </xf>
    <xf numFmtId="0" fontId="44" fillId="3" borderId="1" xfId="4" applyFont="1" applyFill="1" applyBorder="1" applyAlignment="1">
      <alignment horizontal="center"/>
    </xf>
    <xf numFmtId="0" fontId="43" fillId="3" borderId="1" xfId="0" applyFont="1" applyFill="1" applyBorder="1" applyAlignment="1">
      <alignment horizontal="center" wrapText="1"/>
    </xf>
    <xf numFmtId="49" fontId="20" fillId="3" borderId="1" xfId="0" applyNumberFormat="1" applyFont="1" applyFill="1" applyBorder="1" applyAlignment="1">
      <alignment wrapText="1"/>
    </xf>
    <xf numFmtId="0" fontId="20" fillId="3" borderId="1" xfId="4" applyFont="1" applyFill="1" applyBorder="1" applyAlignment="1">
      <alignment horizontal="center"/>
    </xf>
    <xf numFmtId="0" fontId="20" fillId="3" borderId="1" xfId="4" applyFont="1" applyFill="1" applyBorder="1" applyAlignment="1">
      <alignment horizontal="center" wrapText="1"/>
    </xf>
    <xf numFmtId="0" fontId="20" fillId="3" borderId="1" xfId="0" applyFont="1" applyFill="1" applyBorder="1" applyAlignment="1">
      <alignment horizontal="center" wrapText="1"/>
    </xf>
    <xf numFmtId="168" fontId="15" fillId="3" borderId="1" xfId="4" applyNumberFormat="1" applyFont="1" applyFill="1" applyBorder="1" applyAlignment="1">
      <alignment horizontal="center" wrapText="1"/>
    </xf>
    <xf numFmtId="168" fontId="16" fillId="3" borderId="1" xfId="4" applyNumberFormat="1" applyFont="1" applyFill="1" applyBorder="1" applyAlignment="1">
      <alignment horizontal="center" wrapText="1"/>
    </xf>
    <xf numFmtId="168" fontId="13" fillId="3" borderId="1" xfId="4" applyNumberFormat="1" applyFont="1" applyFill="1" applyBorder="1" applyAlignment="1">
      <alignment horizontal="center" wrapText="1"/>
    </xf>
    <xf numFmtId="2" fontId="13" fillId="3" borderId="1" xfId="4" applyNumberFormat="1" applyFont="1" applyFill="1" applyBorder="1" applyAlignment="1">
      <alignment horizontal="center"/>
    </xf>
    <xf numFmtId="0" fontId="20" fillId="3" borderId="1" xfId="4" applyFont="1" applyFill="1" applyBorder="1" applyAlignment="1">
      <alignment horizontal="center" vertical="top" wrapText="1"/>
    </xf>
    <xf numFmtId="0" fontId="20" fillId="3" borderId="1" xfId="4" applyFont="1" applyFill="1" applyBorder="1" applyAlignment="1" applyProtection="1">
      <alignment horizontal="left" vertical="top" wrapText="1"/>
      <protection locked="0"/>
    </xf>
    <xf numFmtId="0" fontId="20" fillId="3" borderId="1" xfId="4" applyFont="1" applyFill="1" applyBorder="1" applyAlignment="1" applyProtection="1">
      <alignment horizontal="center" vertical="top" wrapText="1"/>
      <protection locked="0"/>
    </xf>
    <xf numFmtId="0" fontId="20" fillId="3" borderId="1" xfId="4" quotePrefix="1" applyFont="1" applyFill="1" applyBorder="1" applyAlignment="1" applyProtection="1">
      <alignment horizontal="center" wrapText="1"/>
      <protection locked="0"/>
    </xf>
    <xf numFmtId="0" fontId="20" fillId="3" borderId="1" xfId="4" applyFont="1" applyFill="1" applyBorder="1" applyAlignment="1" applyProtection="1">
      <alignment horizontal="center" wrapText="1"/>
      <protection locked="0"/>
    </xf>
    <xf numFmtId="1" fontId="20" fillId="3" borderId="1" xfId="4" applyNumberFormat="1" applyFont="1" applyFill="1" applyBorder="1" applyAlignment="1" applyProtection="1">
      <alignment horizontal="center" wrapText="1"/>
      <protection locked="0"/>
    </xf>
    <xf numFmtId="1" fontId="20" fillId="3" borderId="1" xfId="4" applyNumberFormat="1" applyFont="1" applyFill="1" applyBorder="1" applyAlignment="1" applyProtection="1">
      <alignment horizontal="center"/>
      <protection locked="0"/>
    </xf>
    <xf numFmtId="4" fontId="51" fillId="3" borderId="1" xfId="4" applyNumberFormat="1" applyFont="1" applyFill="1" applyBorder="1" applyAlignment="1"/>
    <xf numFmtId="4" fontId="20" fillId="3" borderId="1" xfId="0" applyNumberFormat="1" applyFont="1" applyFill="1" applyBorder="1" applyAlignment="1">
      <alignment horizontal="right" wrapText="1"/>
    </xf>
    <xf numFmtId="4" fontId="20" fillId="3" borderId="1" xfId="0" applyNumberFormat="1" applyFont="1" applyFill="1" applyBorder="1"/>
    <xf numFmtId="4" fontId="20" fillId="3" borderId="0" xfId="0" applyNumberFormat="1" applyFont="1" applyFill="1" applyBorder="1"/>
    <xf numFmtId="4" fontId="20" fillId="3" borderId="10" xfId="0" applyNumberFormat="1" applyFont="1" applyFill="1" applyBorder="1"/>
    <xf numFmtId="4" fontId="20" fillId="3" borderId="3" xfId="0" applyNumberFormat="1" applyFont="1" applyFill="1" applyBorder="1" applyAlignment="1">
      <alignment horizontal="right" wrapText="1"/>
    </xf>
    <xf numFmtId="4" fontId="20" fillId="3" borderId="9" xfId="0" applyNumberFormat="1" applyFont="1" applyFill="1" applyBorder="1"/>
    <xf numFmtId="0" fontId="20" fillId="3" borderId="0" xfId="0" applyFont="1" applyFill="1"/>
    <xf numFmtId="4" fontId="20" fillId="3" borderId="0" xfId="0" applyNumberFormat="1" applyFont="1" applyFill="1"/>
    <xf numFmtId="4" fontId="20" fillId="3" borderId="1" xfId="4" applyNumberFormat="1" applyFont="1" applyFill="1" applyBorder="1" applyAlignment="1" applyProtection="1">
      <alignment horizontal="right" wrapText="1"/>
      <protection locked="0"/>
    </xf>
    <xf numFmtId="0" fontId="20" fillId="3" borderId="1" xfId="0" applyFont="1" applyFill="1" applyBorder="1" applyAlignment="1">
      <alignment horizontal="center" vertical="top" wrapText="1"/>
    </xf>
    <xf numFmtId="4" fontId="20" fillId="3" borderId="8" xfId="0" applyNumberFormat="1" applyFont="1" applyFill="1" applyBorder="1" applyAlignment="1">
      <alignment horizontal="right" wrapText="1"/>
    </xf>
    <xf numFmtId="49" fontId="20" fillId="3" borderId="1" xfId="4" applyNumberFormat="1" applyFont="1" applyFill="1" applyBorder="1" applyAlignment="1" applyProtection="1">
      <alignment horizontal="center" wrapText="1"/>
      <protection locked="0"/>
    </xf>
    <xf numFmtId="4" fontId="51" fillId="3" borderId="1" xfId="0" applyNumberFormat="1" applyFont="1" applyFill="1" applyBorder="1" applyAlignment="1">
      <alignment wrapText="1"/>
    </xf>
    <xf numFmtId="4" fontId="41" fillId="3" borderId="0" xfId="0" applyNumberFormat="1" applyFont="1" applyFill="1" applyBorder="1" applyAlignment="1">
      <alignment horizontal="right"/>
    </xf>
    <xf numFmtId="4" fontId="41" fillId="3" borderId="0" xfId="0" applyNumberFormat="1" applyFont="1" applyFill="1" applyAlignment="1">
      <alignment horizontal="right" wrapText="1"/>
    </xf>
    <xf numFmtId="4" fontId="20" fillId="3" borderId="3" xfId="0" applyNumberFormat="1" applyFont="1" applyFill="1" applyBorder="1"/>
    <xf numFmtId="4" fontId="20" fillId="3" borderId="9" xfId="0" applyNumberFormat="1" applyFont="1" applyFill="1" applyBorder="1" applyAlignment="1">
      <alignment horizontal="right"/>
    </xf>
    <xf numFmtId="4" fontId="20" fillId="3" borderId="1" xfId="4" applyNumberFormat="1" applyFont="1" applyFill="1" applyBorder="1" applyAlignment="1">
      <alignment horizontal="right"/>
    </xf>
    <xf numFmtId="4" fontId="20" fillId="3" borderId="8" xfId="0" applyNumberFormat="1" applyFont="1" applyFill="1" applyBorder="1" applyAlignment="1">
      <alignment horizontal="right"/>
    </xf>
    <xf numFmtId="0" fontId="20" fillId="3" borderId="1" xfId="4" applyFont="1" applyFill="1" applyBorder="1" applyAlignment="1">
      <alignment horizontal="left" vertical="top" wrapText="1"/>
    </xf>
    <xf numFmtId="4" fontId="41" fillId="3" borderId="3" xfId="0" applyNumberFormat="1" applyFont="1" applyFill="1" applyBorder="1"/>
    <xf numFmtId="4" fontId="20" fillId="3" borderId="1" xfId="8" applyNumberFormat="1" applyFont="1" applyFill="1" applyBorder="1" applyAlignment="1" applyProtection="1">
      <alignment horizontal="right" wrapText="1"/>
      <protection locked="0"/>
    </xf>
    <xf numFmtId="0" fontId="20" fillId="3" borderId="1" xfId="9" applyFont="1" applyFill="1" applyBorder="1" applyAlignment="1" applyProtection="1">
      <alignment horizontal="center" vertical="top" wrapText="1"/>
      <protection locked="0"/>
    </xf>
    <xf numFmtId="0" fontId="20" fillId="3" borderId="1" xfId="9" applyFont="1" applyFill="1" applyBorder="1" applyAlignment="1" applyProtection="1">
      <alignment horizontal="center" wrapText="1"/>
      <protection locked="0"/>
    </xf>
    <xf numFmtId="49" fontId="20" fillId="3" borderId="1" xfId="9" applyNumberFormat="1" applyFont="1" applyFill="1" applyBorder="1" applyAlignment="1" applyProtection="1">
      <alignment horizontal="center" wrapText="1"/>
      <protection locked="0"/>
    </xf>
    <xf numFmtId="0" fontId="20" fillId="3" borderId="1" xfId="9" applyFont="1" applyFill="1" applyBorder="1" applyAlignment="1" applyProtection="1">
      <alignment horizontal="center"/>
      <protection locked="0"/>
    </xf>
    <xf numFmtId="4" fontId="20" fillId="3" borderId="8" xfId="0" applyNumberFormat="1" applyFont="1" applyFill="1" applyBorder="1"/>
    <xf numFmtId="49" fontId="20" fillId="3" borderId="1" xfId="4" applyNumberFormat="1" applyFont="1" applyFill="1" applyBorder="1" applyAlignment="1">
      <alignment horizontal="center" vertical="top" wrapText="1"/>
    </xf>
    <xf numFmtId="49" fontId="20" fillId="3" borderId="1" xfId="4" applyNumberFormat="1" applyFont="1" applyFill="1" applyBorder="1" applyAlignment="1">
      <alignment horizontal="center" wrapText="1"/>
    </xf>
    <xf numFmtId="49" fontId="20" fillId="3" borderId="1" xfId="4" applyNumberFormat="1" applyFont="1" applyFill="1" applyBorder="1" applyAlignment="1">
      <alignment horizontal="center"/>
    </xf>
    <xf numFmtId="49" fontId="20" fillId="3" borderId="1" xfId="3" applyNumberFormat="1" applyFont="1" applyFill="1" applyBorder="1" applyAlignment="1" applyProtection="1">
      <alignment horizontal="center" wrapText="1"/>
      <protection locked="0"/>
    </xf>
    <xf numFmtId="4" fontId="20" fillId="3" borderId="1" xfId="0" applyNumberFormat="1" applyFont="1" applyFill="1" applyBorder="1" applyAlignment="1" applyProtection="1">
      <alignment horizontal="right" wrapText="1"/>
      <protection locked="0"/>
    </xf>
    <xf numFmtId="4" fontId="20" fillId="3" borderId="4" xfId="0" applyNumberFormat="1" applyFont="1" applyFill="1" applyBorder="1" applyAlignment="1" applyProtection="1">
      <alignment horizontal="right" wrapText="1"/>
      <protection locked="0"/>
    </xf>
    <xf numFmtId="166" fontId="20" fillId="3" borderId="1" xfId="4" applyNumberFormat="1" applyFont="1" applyFill="1" applyBorder="1" applyAlignment="1">
      <alignment horizontal="center"/>
    </xf>
    <xf numFmtId="4" fontId="20" fillId="3" borderId="1" xfId="4" applyNumberFormat="1" applyFont="1" applyFill="1" applyBorder="1" applyAlignment="1">
      <alignment horizontal="right" wrapText="1"/>
    </xf>
    <xf numFmtId="16" fontId="20" fillId="3" borderId="1" xfId="4" quotePrefix="1" applyNumberFormat="1" applyFont="1" applyFill="1" applyBorder="1" applyAlignment="1" applyProtection="1">
      <alignment horizontal="center" wrapText="1"/>
      <protection locked="0"/>
    </xf>
    <xf numFmtId="4" fontId="20" fillId="3" borderId="1" xfId="6" applyNumberFormat="1" applyFont="1" applyFill="1" applyBorder="1" applyAlignment="1" applyProtection="1">
      <alignment horizontal="right" wrapText="1"/>
      <protection locked="0"/>
    </xf>
    <xf numFmtId="4" fontId="20" fillId="3" borderId="1" xfId="0" applyNumberFormat="1" applyFont="1" applyFill="1" applyBorder="1" applyAlignment="1">
      <alignment horizontal="center" wrapText="1"/>
    </xf>
    <xf numFmtId="4" fontId="51" fillId="3" borderId="1" xfId="0" applyNumberFormat="1" applyFont="1" applyFill="1" applyBorder="1" applyAlignment="1">
      <alignment horizontal="right" wrapText="1"/>
    </xf>
    <xf numFmtId="49" fontId="20" fillId="3" borderId="1" xfId="4" applyNumberFormat="1" applyFont="1" applyFill="1" applyBorder="1" applyAlignment="1" applyProtection="1">
      <alignment horizontal="center"/>
      <protection locked="0"/>
    </xf>
    <xf numFmtId="0" fontId="14" fillId="3" borderId="1" xfId="4" applyFont="1" applyFill="1" applyBorder="1" applyAlignment="1">
      <alignment horizontal="left" vertical="top" wrapText="1"/>
    </xf>
    <xf numFmtId="4" fontId="14" fillId="3" borderId="1" xfId="4" applyNumberFormat="1" applyFont="1" applyFill="1" applyBorder="1" applyAlignment="1" applyProtection="1">
      <alignment horizontal="right" wrapText="1"/>
      <protection locked="0"/>
    </xf>
    <xf numFmtId="4" fontId="14" fillId="3" borderId="1" xfId="4" applyNumberFormat="1" applyFont="1" applyFill="1" applyBorder="1" applyAlignment="1">
      <alignment horizontal="right" wrapText="1"/>
    </xf>
    <xf numFmtId="49" fontId="14" fillId="3" borderId="1" xfId="7" applyNumberFormat="1" applyFont="1" applyFill="1" applyBorder="1" applyAlignment="1" applyProtection="1">
      <alignment horizontal="center" wrapText="1"/>
      <protection locked="0"/>
    </xf>
    <xf numFmtId="49" fontId="14" fillId="3" borderId="1" xfId="7" applyNumberFormat="1" applyFont="1" applyFill="1" applyBorder="1" applyAlignment="1" applyProtection="1">
      <alignment horizontal="center"/>
      <protection locked="0"/>
    </xf>
    <xf numFmtId="1" fontId="41" fillId="3" borderId="1" xfId="4" quotePrefix="1" applyNumberFormat="1" applyFont="1" applyFill="1" applyBorder="1" applyAlignment="1" applyProtection="1">
      <alignment horizontal="center" wrapText="1"/>
      <protection locked="0"/>
    </xf>
    <xf numFmtId="14" fontId="20" fillId="3" borderId="1" xfId="4" applyNumberFormat="1" applyFont="1" applyFill="1" applyBorder="1" applyAlignment="1" applyProtection="1">
      <alignment horizontal="center" wrapText="1"/>
      <protection locked="0"/>
    </xf>
    <xf numFmtId="1" fontId="20" fillId="3" borderId="1" xfId="4" quotePrefix="1" applyNumberFormat="1" applyFont="1" applyFill="1" applyBorder="1" applyAlignment="1" applyProtection="1">
      <alignment horizontal="center" wrapText="1"/>
      <protection locked="0"/>
    </xf>
    <xf numFmtId="49" fontId="41" fillId="3" borderId="1" xfId="4" quotePrefix="1" applyNumberFormat="1" applyFont="1" applyFill="1" applyBorder="1" applyAlignment="1" applyProtection="1">
      <alignment horizontal="center" wrapText="1"/>
      <protection locked="0"/>
    </xf>
    <xf numFmtId="4" fontId="41" fillId="3" borderId="13" xfId="0" applyNumberFormat="1" applyFont="1" applyFill="1" applyBorder="1" applyAlignment="1">
      <alignment horizontal="right"/>
    </xf>
    <xf numFmtId="4" fontId="41" fillId="3" borderId="11" xfId="0" applyNumberFormat="1" applyFont="1" applyFill="1" applyBorder="1" applyAlignment="1">
      <alignment horizontal="right"/>
    </xf>
    <xf numFmtId="4" fontId="41" fillId="3" borderId="12" xfId="0" applyNumberFormat="1" applyFont="1" applyFill="1" applyBorder="1" applyAlignment="1">
      <alignment horizontal="right"/>
    </xf>
    <xf numFmtId="4" fontId="41" fillId="3" borderId="13" xfId="0" applyNumberFormat="1" applyFont="1" applyFill="1" applyBorder="1" applyAlignment="1">
      <alignment horizontal="right" wrapText="1"/>
    </xf>
    <xf numFmtId="49" fontId="20" fillId="3" borderId="0" xfId="0" applyNumberFormat="1" applyFont="1" applyFill="1"/>
    <xf numFmtId="14" fontId="61" fillId="0" borderId="0" xfId="0" applyNumberFormat="1" applyFont="1" applyAlignment="1">
      <alignment horizontal="left"/>
    </xf>
    <xf numFmtId="0" fontId="62" fillId="3" borderId="1" xfId="4" applyFont="1" applyFill="1" applyBorder="1" applyAlignment="1">
      <alignment horizontal="center"/>
    </xf>
    <xf numFmtId="0" fontId="20" fillId="3" borderId="1" xfId="7" applyFont="1" applyFill="1" applyBorder="1" applyAlignment="1" applyProtection="1">
      <alignment horizontal="left" vertical="top" wrapText="1"/>
      <protection locked="0"/>
    </xf>
    <xf numFmtId="4" fontId="41" fillId="3" borderId="0" xfId="0" applyNumberFormat="1" applyFont="1" applyFill="1" applyAlignment="1">
      <alignment wrapText="1"/>
    </xf>
    <xf numFmtId="4" fontId="41" fillId="3" borderId="1" xfId="0" applyNumberFormat="1" applyFont="1" applyFill="1" applyBorder="1" applyAlignment="1">
      <alignment horizontal="center" vertical="top" wrapText="1"/>
    </xf>
    <xf numFmtId="0" fontId="20" fillId="3" borderId="1" xfId="5" applyFont="1" applyFill="1" applyBorder="1" applyAlignment="1">
      <alignment horizontal="left" vertical="top" wrapText="1"/>
    </xf>
    <xf numFmtId="4" fontId="42" fillId="8" borderId="3" xfId="0" applyNumberFormat="1" applyFont="1" applyFill="1" applyBorder="1" applyAlignment="1">
      <alignment horizontal="right"/>
    </xf>
    <xf numFmtId="4" fontId="42" fillId="8" borderId="1" xfId="0" applyNumberFormat="1" applyFont="1" applyFill="1" applyBorder="1" applyAlignment="1">
      <alignment horizontal="right"/>
    </xf>
    <xf numFmtId="4" fontId="42" fillId="8" borderId="9" xfId="0" applyNumberFormat="1" applyFont="1" applyFill="1" applyBorder="1" applyAlignment="1">
      <alignment horizontal="right"/>
    </xf>
    <xf numFmtId="0" fontId="41" fillId="8" borderId="0" xfId="0" applyFont="1" applyFill="1"/>
    <xf numFmtId="0" fontId="46" fillId="8" borderId="0" xfId="0" applyFont="1" applyFill="1"/>
    <xf numFmtId="1" fontId="41" fillId="3" borderId="1" xfId="3" applyNumberFormat="1" applyFont="1" applyFill="1" applyBorder="1" applyAlignment="1" applyProtection="1">
      <alignment horizontal="center"/>
      <protection locked="0"/>
    </xf>
    <xf numFmtId="0" fontId="26" fillId="10" borderId="0" xfId="0" applyFont="1" applyFill="1" applyAlignment="1"/>
    <xf numFmtId="0" fontId="26" fillId="8" borderId="0" xfId="0" applyFont="1" applyFill="1" applyAlignment="1"/>
    <xf numFmtId="0" fontId="2" fillId="3" borderId="1" xfId="0" applyFont="1" applyFill="1" applyBorder="1" applyAlignment="1">
      <alignment horizontal="center" vertical="center" wrapText="1"/>
    </xf>
    <xf numFmtId="49" fontId="14" fillId="11" borderId="1" xfId="0" applyNumberFormat="1" applyFont="1" applyFill="1" applyBorder="1" applyAlignment="1">
      <alignment wrapText="1"/>
    </xf>
    <xf numFmtId="49" fontId="16" fillId="11" borderId="1" xfId="0" applyNumberFormat="1" applyFont="1" applyFill="1" applyBorder="1" applyAlignment="1">
      <alignment wrapText="1"/>
    </xf>
    <xf numFmtId="49" fontId="27" fillId="11" borderId="1" xfId="0" applyNumberFormat="1" applyFont="1" applyFill="1" applyBorder="1" applyAlignment="1">
      <alignment wrapText="1"/>
    </xf>
    <xf numFmtId="0" fontId="16" fillId="11" borderId="1" xfId="0" applyFont="1" applyFill="1" applyBorder="1" applyAlignment="1">
      <alignment horizontal="center" wrapText="1"/>
    </xf>
    <xf numFmtId="0" fontId="26" fillId="11" borderId="0" xfId="0" applyFont="1" applyFill="1" applyAlignment="1"/>
    <xf numFmtId="4" fontId="41" fillId="0" borderId="1" xfId="6" applyNumberFormat="1" applyFont="1" applyFill="1" applyBorder="1" applyAlignment="1" applyProtection="1">
      <alignment horizontal="right" wrapText="1"/>
      <protection locked="0"/>
    </xf>
    <xf numFmtId="0" fontId="41" fillId="0" borderId="1" xfId="0" applyFont="1" applyFill="1" applyBorder="1" applyAlignment="1">
      <alignment horizontal="center" vertical="top" wrapText="1"/>
    </xf>
    <xf numFmtId="49" fontId="16" fillId="3" borderId="1" xfId="0" applyNumberFormat="1" applyFont="1" applyFill="1" applyBorder="1" applyAlignment="1">
      <alignment horizontal="center" wrapText="1"/>
    </xf>
    <xf numFmtId="49" fontId="21" fillId="3" borderId="1" xfId="0" applyNumberFormat="1" applyFont="1" applyFill="1" applyBorder="1" applyAlignment="1">
      <alignment horizontal="center" vertical="top" wrapText="1"/>
    </xf>
    <xf numFmtId="49" fontId="21" fillId="3" borderId="1" xfId="0" applyNumberFormat="1" applyFont="1" applyFill="1" applyBorder="1" applyAlignment="1">
      <alignment horizontal="left" vertical="top" wrapText="1"/>
    </xf>
    <xf numFmtId="0" fontId="18" fillId="3" borderId="1" xfId="0" applyFont="1" applyFill="1" applyBorder="1" applyAlignment="1">
      <alignment vertical="top" wrapText="1"/>
    </xf>
    <xf numFmtId="49" fontId="1" fillId="3" borderId="1" xfId="0" applyNumberFormat="1" applyFont="1" applyFill="1" applyBorder="1" applyAlignment="1">
      <alignment horizontal="left" vertical="top" wrapText="1"/>
    </xf>
    <xf numFmtId="49" fontId="39" fillId="3" borderId="1" xfId="0" applyNumberFormat="1" applyFont="1" applyFill="1" applyBorder="1" applyAlignment="1">
      <alignment horizontal="center" vertical="top" wrapText="1"/>
    </xf>
    <xf numFmtId="49" fontId="39" fillId="3" borderId="1" xfId="0" applyNumberFormat="1" applyFont="1" applyFill="1" applyBorder="1" applyAlignment="1">
      <alignment horizontal="left" vertical="top" wrapText="1"/>
    </xf>
    <xf numFmtId="0" fontId="19" fillId="3" borderId="1" xfId="0" applyFont="1" applyFill="1" applyBorder="1" applyAlignment="1">
      <alignment vertical="top" wrapText="1"/>
    </xf>
    <xf numFmtId="49" fontId="18" fillId="3" borderId="1" xfId="0" applyNumberFormat="1" applyFont="1" applyFill="1" applyBorder="1" applyAlignment="1">
      <alignment horizontal="center" vertical="top" wrapText="1"/>
    </xf>
    <xf numFmtId="49" fontId="18" fillId="3" borderId="1" xfId="0" applyNumberFormat="1" applyFont="1" applyFill="1" applyBorder="1" applyAlignment="1">
      <alignment horizontal="left" vertical="top" wrapText="1"/>
    </xf>
    <xf numFmtId="0" fontId="7" fillId="3" borderId="0" xfId="0" applyFont="1" applyFill="1"/>
    <xf numFmtId="0" fontId="0" fillId="3" borderId="0" xfId="0" applyFill="1"/>
    <xf numFmtId="0" fontId="0" fillId="3" borderId="0" xfId="0" applyFill="1" applyAlignment="1">
      <alignment vertical="top"/>
    </xf>
    <xf numFmtId="49" fontId="19" fillId="3" borderId="1" xfId="0" applyNumberFormat="1" applyFont="1" applyFill="1" applyBorder="1" applyAlignment="1">
      <alignment horizontal="center" vertical="top" wrapText="1"/>
    </xf>
    <xf numFmtId="49" fontId="19" fillId="3" borderId="1" xfId="0" applyNumberFormat="1" applyFont="1" applyFill="1" applyBorder="1" applyAlignment="1">
      <alignment horizontal="left" vertical="top" wrapText="1"/>
    </xf>
    <xf numFmtId="4" fontId="48" fillId="3" borderId="0" xfId="0" applyNumberFormat="1" applyFont="1" applyFill="1" applyAlignment="1">
      <alignment horizontal="left"/>
    </xf>
    <xf numFmtId="0" fontId="20" fillId="0" borderId="0" xfId="0" applyFont="1" applyAlignment="1">
      <alignment vertical="center" wrapText="1"/>
    </xf>
    <xf numFmtId="0" fontId="20" fillId="0" borderId="0" xfId="0" applyFont="1" applyAlignment="1">
      <alignment wrapText="1"/>
    </xf>
    <xf numFmtId="0" fontId="42" fillId="0" borderId="1" xfId="0" applyFont="1" applyBorder="1" applyAlignment="1">
      <alignment horizontal="center" vertical="center"/>
    </xf>
    <xf numFmtId="0" fontId="41" fillId="0" borderId="1" xfId="0" applyFont="1" applyBorder="1" applyAlignment="1">
      <alignment horizontal="center" vertical="center"/>
    </xf>
    <xf numFmtId="0" fontId="42" fillId="0" borderId="1" xfId="0" applyFont="1" applyBorder="1" applyAlignment="1">
      <alignment horizontal="center" wrapText="1"/>
    </xf>
    <xf numFmtId="0" fontId="41" fillId="0" borderId="1" xfId="0" applyFont="1" applyBorder="1" applyAlignment="1">
      <alignment horizontal="center" wrapText="1"/>
    </xf>
    <xf numFmtId="0" fontId="42"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2" fillId="0" borderId="14" xfId="1" applyFont="1" applyBorder="1" applyAlignment="1">
      <alignment horizontal="center" vertical="center" wrapText="1"/>
    </xf>
    <xf numFmtId="0" fontId="42" fillId="0" borderId="15" xfId="1"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9" fillId="0" borderId="16" xfId="1" applyFont="1" applyBorder="1" applyAlignment="1">
      <alignment horizontal="center" vertical="center" wrapText="1"/>
    </xf>
    <xf numFmtId="0" fontId="49" fillId="0" borderId="17" xfId="1" applyFont="1" applyBorder="1" applyAlignment="1">
      <alignment horizontal="center" vertical="center" wrapText="1"/>
    </xf>
    <xf numFmtId="0" fontId="49" fillId="0" borderId="3" xfId="1" applyFont="1" applyBorder="1" applyAlignment="1">
      <alignment horizontal="center" vertical="center" wrapText="1"/>
    </xf>
    <xf numFmtId="0" fontId="49" fillId="0" borderId="18" xfId="1" applyFont="1" applyBorder="1" applyAlignment="1">
      <alignment horizontal="center" vertical="center" wrapText="1"/>
    </xf>
    <xf numFmtId="0" fontId="49" fillId="13" borderId="5" xfId="0" applyFont="1" applyFill="1" applyBorder="1" applyAlignment="1">
      <alignment horizontal="center" vertical="center" wrapText="1"/>
    </xf>
    <xf numFmtId="0" fontId="49" fillId="13" borderId="6" xfId="0" applyFont="1" applyFill="1" applyBorder="1" applyAlignment="1">
      <alignment horizontal="center" vertical="center" wrapText="1"/>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50" fillId="0" borderId="19" xfId="0" applyFont="1" applyBorder="1" applyAlignment="1">
      <alignment horizontal="center" vertical="center" wrapText="1"/>
    </xf>
    <xf numFmtId="0" fontId="28" fillId="0" borderId="0" xfId="0" applyFont="1" applyAlignment="1">
      <alignment horizontal="left" vertical="center"/>
    </xf>
    <xf numFmtId="0" fontId="28" fillId="0" borderId="7" xfId="0" applyFont="1" applyBorder="1" applyAlignment="1">
      <alignment vertical="center" wrapText="1"/>
    </xf>
    <xf numFmtId="0" fontId="26" fillId="0" borderId="7" xfId="0" applyFont="1" applyBorder="1" applyAlignment="1">
      <alignment wrapText="1"/>
    </xf>
    <xf numFmtId="0" fontId="26" fillId="0" borderId="0" xfId="0" applyFont="1" applyBorder="1" applyAlignment="1">
      <alignment wrapText="1"/>
    </xf>
    <xf numFmtId="0" fontId="29"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9" fillId="3" borderId="1" xfId="0" applyFont="1" applyFill="1" applyBorder="1" applyAlignment="1">
      <alignment horizontal="left" vertical="center" wrapText="1"/>
    </xf>
    <xf numFmtId="0" fontId="26" fillId="3" borderId="2" xfId="0" applyFont="1" applyFill="1" applyBorder="1" applyAlignment="1">
      <alignment horizontal="left" vertical="center" wrapText="1"/>
    </xf>
    <xf numFmtId="0" fontId="5"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6" fillId="0" borderId="4" xfId="0" applyFont="1" applyBorder="1" applyAlignment="1"/>
    <xf numFmtId="0" fontId="26" fillId="0" borderId="3" xfId="0" applyFont="1" applyBorder="1" applyAlignment="1"/>
    <xf numFmtId="0" fontId="20" fillId="0" borderId="0" xfId="0" applyFont="1" applyBorder="1" applyAlignment="1">
      <alignment wrapText="1"/>
    </xf>
  </cellXfs>
  <cellStyles count="11">
    <cellStyle name="Excel Built-in Normal" xfId="9" xr:uid="{00000000-0005-0000-0000-000000000000}"/>
    <cellStyle name="Geras" xfId="3" builtinId="26"/>
    <cellStyle name="Hipersaitas" xfId="2" builtinId="8"/>
    <cellStyle name="Įprastas" xfId="0" builtinId="0"/>
    <cellStyle name="Įprastas 2" xfId="1" xr:uid="{00000000-0005-0000-0000-000004000000}"/>
    <cellStyle name="Įprastas 2 2" xfId="5" xr:uid="{00000000-0005-0000-0000-000005000000}"/>
    <cellStyle name="Įprastas 3" xfId="4" xr:uid="{00000000-0005-0000-0000-000006000000}"/>
    <cellStyle name="Įprastas 3 2" xfId="7" xr:uid="{00000000-0005-0000-0000-000007000000}"/>
    <cellStyle name="Kablelis 2" xfId="6" xr:uid="{00000000-0005-0000-0000-000008000000}"/>
    <cellStyle name="Kablelis 2 2" xfId="8" xr:uid="{00000000-0005-0000-0000-000009000000}"/>
    <cellStyle name="Kablelis 3" xfId="10" xr:uid="{00000000-0005-0000-0000-00000A000000}"/>
  </cellStyles>
  <dxfs count="297">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s>
  <tableStyles count="0" defaultTableStyle="TableStyleMedium2"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287"/>
  <sheetViews>
    <sheetView tabSelected="1" view="pageBreakPreview" zoomScale="60" zoomScaleNormal="60" workbookViewId="0">
      <pane xSplit="4" ySplit="8" topLeftCell="E172" activePane="bottomRight" state="frozen"/>
      <selection pane="topRight" activeCell="E1" sqref="E1"/>
      <selection pane="bottomLeft" activeCell="A9" sqref="A9"/>
      <selection pane="bottomRight" activeCell="D7" sqref="D7"/>
    </sheetView>
  </sheetViews>
  <sheetFormatPr defaultColWidth="9.140625" defaultRowHeight="15" x14ac:dyDescent="0.25"/>
  <cols>
    <col min="1" max="1" width="4.42578125" style="287" customWidth="1"/>
    <col min="2" max="2" width="10.28515625" style="326" customWidth="1"/>
    <col min="3" max="3" width="21.140625" style="287" customWidth="1"/>
    <col min="4" max="4" width="39.140625" style="327" customWidth="1"/>
    <col min="5" max="5" width="21.5703125" style="101" customWidth="1"/>
    <col min="6" max="6" width="14.7109375" style="101" customWidth="1"/>
    <col min="7" max="7" width="16" style="101" customWidth="1"/>
    <col min="8" max="8" width="19.42578125" style="328" bestFit="1" customWidth="1"/>
    <col min="9" max="9" width="9.140625" style="328"/>
    <col min="10" max="10" width="8.5703125" style="328" customWidth="1"/>
    <col min="11" max="12" width="11" style="328" customWidth="1"/>
    <col min="13" max="13" width="9.140625" style="328"/>
    <col min="14" max="15" width="9.140625" style="329"/>
    <col min="16" max="16" width="13.85546875" style="330" customWidth="1"/>
    <col min="17" max="17" width="12.7109375" style="331" customWidth="1"/>
    <col min="18" max="18" width="12.7109375" style="332" customWidth="1"/>
    <col min="19" max="19" width="14.28515625" style="332" customWidth="1"/>
    <col min="20" max="20" width="15.28515625" style="287" hidden="1" customWidth="1"/>
    <col min="21" max="21" width="13.140625" style="287" hidden="1" customWidth="1"/>
    <col min="22" max="22" width="11.85546875" style="287" hidden="1" customWidth="1"/>
    <col min="23" max="23" width="14.7109375" style="287" hidden="1" customWidth="1"/>
    <col min="24" max="24" width="13.42578125" style="287" hidden="1" customWidth="1"/>
    <col min="25" max="25" width="11.85546875" style="287" hidden="1" customWidth="1"/>
    <col min="26" max="26" width="11.28515625" style="287" hidden="1" customWidth="1"/>
    <col min="27" max="27" width="18.5703125" style="287" hidden="1" customWidth="1"/>
    <col min="28" max="28" width="15.7109375" style="287" hidden="1" customWidth="1"/>
    <col min="29" max="29" width="10" style="287" bestFit="1" customWidth="1"/>
    <col min="30" max="30" width="10.5703125" style="287" customWidth="1"/>
    <col min="31" max="31" width="10.5703125" style="287" bestFit="1" customWidth="1"/>
    <col min="32" max="32" width="10.42578125" style="287" bestFit="1" customWidth="1"/>
    <col min="33" max="16384" width="9.140625" style="287"/>
  </cols>
  <sheetData>
    <row r="1" spans="1:35" s="120" customFormat="1" ht="15.75" x14ac:dyDescent="0.25">
      <c r="A1" s="129"/>
      <c r="B1" s="129"/>
      <c r="C1" s="128"/>
      <c r="D1" s="130"/>
      <c r="E1" s="129"/>
      <c r="F1" s="121"/>
      <c r="G1" s="121"/>
      <c r="H1" s="122"/>
      <c r="I1" s="122"/>
      <c r="J1" s="123"/>
      <c r="K1" s="123"/>
      <c r="L1" s="123"/>
      <c r="M1" s="122"/>
      <c r="N1" s="124"/>
      <c r="O1" s="124"/>
      <c r="P1" s="473" t="s">
        <v>1252</v>
      </c>
      <c r="Q1" s="473"/>
      <c r="R1" s="473"/>
      <c r="S1" s="473"/>
    </row>
    <row r="2" spans="1:35" s="125" customFormat="1" ht="15.75" x14ac:dyDescent="0.25">
      <c r="A2" s="129"/>
      <c r="B2" s="129" t="s">
        <v>1306</v>
      </c>
      <c r="C2" s="128"/>
      <c r="D2" s="130"/>
      <c r="E2" s="129"/>
      <c r="F2" s="127"/>
      <c r="G2" s="127"/>
      <c r="H2" s="128"/>
      <c r="I2" s="128"/>
      <c r="J2" s="129"/>
      <c r="K2" s="129"/>
      <c r="L2" s="129"/>
      <c r="M2" s="128"/>
      <c r="N2" s="130"/>
      <c r="O2" s="130"/>
      <c r="P2" s="131" t="s">
        <v>0</v>
      </c>
      <c r="Q2" s="132"/>
      <c r="R2" s="133"/>
      <c r="S2" s="133"/>
    </row>
    <row r="3" spans="1:35" s="125" customFormat="1" ht="15.75" x14ac:dyDescent="0.25">
      <c r="A3" s="129"/>
      <c r="B3" s="129"/>
      <c r="C3" s="128"/>
      <c r="D3" s="130"/>
      <c r="E3" s="129"/>
      <c r="F3" s="127"/>
      <c r="G3" s="127"/>
      <c r="H3" s="128"/>
      <c r="I3" s="128"/>
      <c r="J3" s="129"/>
      <c r="K3" s="129"/>
      <c r="L3" s="129"/>
      <c r="M3" s="128"/>
      <c r="N3" s="130"/>
      <c r="O3" s="130"/>
      <c r="P3" s="131" t="s">
        <v>1</v>
      </c>
      <c r="Q3" s="132"/>
      <c r="R3" s="133"/>
      <c r="S3" s="133"/>
      <c r="AD3" s="20"/>
      <c r="AE3" s="20"/>
      <c r="AF3" s="49"/>
      <c r="AG3" s="20"/>
    </row>
    <row r="4" spans="1:35" s="125" customFormat="1" ht="15.75" x14ac:dyDescent="0.25">
      <c r="A4" s="129"/>
      <c r="B4" s="129" t="s">
        <v>47</v>
      </c>
      <c r="C4" s="128"/>
      <c r="D4" s="130"/>
      <c r="E4" s="129"/>
      <c r="F4" s="127"/>
      <c r="G4" s="127"/>
      <c r="H4" s="128"/>
      <c r="I4" s="128"/>
      <c r="J4" s="129"/>
      <c r="K4" s="129"/>
      <c r="L4" s="129"/>
      <c r="M4" s="128"/>
      <c r="N4" s="130"/>
      <c r="O4" s="130"/>
      <c r="P4" s="134"/>
      <c r="Q4" s="132"/>
      <c r="R4" s="133"/>
      <c r="S4" s="133"/>
      <c r="T4" s="125" t="s">
        <v>1291</v>
      </c>
      <c r="AB4" s="125" t="s">
        <v>1292</v>
      </c>
      <c r="AD4" s="20"/>
      <c r="AE4" s="20"/>
      <c r="AF4" s="49"/>
      <c r="AG4" s="20"/>
    </row>
    <row r="5" spans="1:35" s="125" customFormat="1" ht="16.5" thickBot="1" x14ac:dyDescent="0.3">
      <c r="A5" s="129"/>
      <c r="B5" s="129" t="s">
        <v>56</v>
      </c>
      <c r="C5" s="128"/>
      <c r="D5" s="130"/>
      <c r="E5" s="129"/>
      <c r="F5" s="127"/>
      <c r="G5" s="127"/>
      <c r="H5" s="128"/>
      <c r="I5" s="128"/>
      <c r="J5" s="128"/>
      <c r="K5" s="128"/>
      <c r="L5" s="128"/>
      <c r="M5" s="128"/>
      <c r="N5" s="130"/>
      <c r="O5" s="130"/>
      <c r="P5" s="134"/>
      <c r="Q5" s="135"/>
      <c r="R5" s="136"/>
      <c r="S5" s="136"/>
    </row>
    <row r="6" spans="1:35" s="136" customFormat="1" ht="29.25" customHeight="1" x14ac:dyDescent="0.25">
      <c r="B6" s="480" t="s">
        <v>59</v>
      </c>
      <c r="C6" s="481"/>
      <c r="D6" s="481"/>
      <c r="E6" s="481"/>
      <c r="F6" s="481"/>
      <c r="G6" s="481"/>
      <c r="H6" s="481"/>
      <c r="I6" s="481"/>
      <c r="J6" s="481"/>
      <c r="K6" s="481"/>
      <c r="L6" s="481"/>
      <c r="M6" s="481"/>
      <c r="N6" s="478" t="s">
        <v>7</v>
      </c>
      <c r="O6" s="479"/>
      <c r="P6" s="476" t="s">
        <v>8</v>
      </c>
      <c r="Q6" s="477"/>
      <c r="R6" s="477"/>
      <c r="S6" s="477"/>
      <c r="T6" s="482" t="s">
        <v>1166</v>
      </c>
      <c r="U6" s="482"/>
      <c r="V6" s="482"/>
      <c r="W6" s="483"/>
      <c r="X6" s="482" t="s">
        <v>1167</v>
      </c>
      <c r="Y6" s="484"/>
      <c r="Z6" s="484"/>
      <c r="AA6" s="485"/>
      <c r="AC6" s="125"/>
      <c r="AD6" s="125"/>
      <c r="AE6" s="125"/>
      <c r="AF6" s="125"/>
      <c r="AG6" s="125"/>
      <c r="AH6" s="125"/>
      <c r="AI6" s="125"/>
    </row>
    <row r="7" spans="1:35" s="136" customFormat="1" ht="91.5" customHeight="1" x14ac:dyDescent="0.25">
      <c r="B7" s="137" t="s">
        <v>19</v>
      </c>
      <c r="C7" s="137" t="s">
        <v>32</v>
      </c>
      <c r="D7" s="137" t="s">
        <v>12</v>
      </c>
      <c r="E7" s="137" t="s">
        <v>4</v>
      </c>
      <c r="F7" s="137" t="s">
        <v>18</v>
      </c>
      <c r="G7" s="137" t="s">
        <v>2</v>
      </c>
      <c r="H7" s="137" t="s">
        <v>33</v>
      </c>
      <c r="I7" s="137" t="s">
        <v>34</v>
      </c>
      <c r="J7" s="137" t="s">
        <v>35</v>
      </c>
      <c r="K7" s="137" t="s">
        <v>36</v>
      </c>
      <c r="L7" s="137" t="s">
        <v>37</v>
      </c>
      <c r="M7" s="137" t="s">
        <v>38</v>
      </c>
      <c r="N7" s="137" t="s">
        <v>5</v>
      </c>
      <c r="O7" s="137" t="s">
        <v>6</v>
      </c>
      <c r="P7" s="138" t="s">
        <v>55</v>
      </c>
      <c r="Q7" s="139" t="s">
        <v>70</v>
      </c>
      <c r="R7" s="140" t="s">
        <v>61</v>
      </c>
      <c r="S7" s="140" t="s">
        <v>48</v>
      </c>
      <c r="T7" s="141" t="s">
        <v>1168</v>
      </c>
      <c r="U7" s="142" t="s">
        <v>1169</v>
      </c>
      <c r="V7" s="143" t="s">
        <v>61</v>
      </c>
      <c r="W7" s="486" t="s">
        <v>48</v>
      </c>
      <c r="X7" s="488" t="s">
        <v>55</v>
      </c>
      <c r="Y7" s="490" t="s">
        <v>1170</v>
      </c>
      <c r="Z7" s="492" t="s">
        <v>61</v>
      </c>
      <c r="AA7" s="486" t="s">
        <v>1171</v>
      </c>
      <c r="AC7" s="20"/>
      <c r="AD7" s="20"/>
      <c r="AE7" s="49"/>
      <c r="AF7" s="20"/>
      <c r="AG7" s="20"/>
      <c r="AH7" s="20"/>
      <c r="AI7" s="125"/>
    </row>
    <row r="8" spans="1:35" s="151" customFormat="1" ht="13.5" customHeight="1" x14ac:dyDescent="0.25">
      <c r="B8" s="144">
        <v>1</v>
      </c>
      <c r="C8" s="144">
        <v>2</v>
      </c>
      <c r="D8" s="144">
        <v>3</v>
      </c>
      <c r="E8" s="145">
        <v>4</v>
      </c>
      <c r="F8" s="145">
        <v>5</v>
      </c>
      <c r="G8" s="145">
        <v>6</v>
      </c>
      <c r="H8" s="146">
        <v>7</v>
      </c>
      <c r="I8" s="146">
        <v>8</v>
      </c>
      <c r="J8" s="146">
        <v>9</v>
      </c>
      <c r="K8" s="146">
        <v>10</v>
      </c>
      <c r="L8" s="146">
        <v>11</v>
      </c>
      <c r="M8" s="146">
        <v>12</v>
      </c>
      <c r="N8" s="146">
        <v>13</v>
      </c>
      <c r="O8" s="146">
        <v>14</v>
      </c>
      <c r="P8" s="146">
        <v>15</v>
      </c>
      <c r="Q8" s="147">
        <v>16</v>
      </c>
      <c r="R8" s="144">
        <v>17</v>
      </c>
      <c r="S8" s="144">
        <v>18</v>
      </c>
      <c r="T8" s="148"/>
      <c r="U8" s="149"/>
      <c r="V8" s="150"/>
      <c r="W8" s="487"/>
      <c r="X8" s="489"/>
      <c r="Y8" s="491"/>
      <c r="Z8" s="493"/>
      <c r="AA8" s="494"/>
      <c r="AC8" s="20"/>
      <c r="AD8" s="20"/>
      <c r="AE8" s="49"/>
      <c r="AF8" s="20"/>
      <c r="AG8" s="20"/>
      <c r="AH8" s="20"/>
      <c r="AI8" s="125"/>
    </row>
    <row r="9" spans="1:35" s="136" customFormat="1" ht="28.5" customHeight="1" x14ac:dyDescent="0.25">
      <c r="B9" s="152" t="s">
        <v>938</v>
      </c>
      <c r="C9" s="153"/>
      <c r="D9" s="154" t="s">
        <v>939</v>
      </c>
      <c r="E9" s="155"/>
      <c r="F9" s="155"/>
      <c r="G9" s="155"/>
      <c r="H9" s="156"/>
      <c r="I9" s="156"/>
      <c r="J9" s="156"/>
      <c r="K9" s="156"/>
      <c r="L9" s="156"/>
      <c r="M9" s="156"/>
      <c r="N9" s="156"/>
      <c r="O9" s="156"/>
      <c r="P9" s="157"/>
      <c r="Q9" s="158"/>
      <c r="R9" s="155"/>
      <c r="S9" s="155"/>
      <c r="T9" s="159"/>
      <c r="U9" s="160"/>
      <c r="V9" s="161"/>
      <c r="W9" s="162"/>
      <c r="X9" s="159"/>
      <c r="Y9" s="160"/>
      <c r="Z9" s="161"/>
      <c r="AA9" s="162"/>
      <c r="AC9" s="20"/>
      <c r="AD9" s="20"/>
      <c r="AE9" s="49"/>
      <c r="AF9" s="20"/>
      <c r="AG9" s="20"/>
      <c r="AH9" s="20"/>
      <c r="AI9" s="125"/>
    </row>
    <row r="10" spans="1:35" s="136" customFormat="1" ht="30" customHeight="1" x14ac:dyDescent="0.25">
      <c r="B10" s="163" t="s">
        <v>940</v>
      </c>
      <c r="C10" s="164"/>
      <c r="D10" s="165" t="s">
        <v>941</v>
      </c>
      <c r="E10" s="166"/>
      <c r="F10" s="166"/>
      <c r="G10" s="166"/>
      <c r="H10" s="167"/>
      <c r="I10" s="167"/>
      <c r="J10" s="167"/>
      <c r="K10" s="167"/>
      <c r="L10" s="167"/>
      <c r="M10" s="167"/>
      <c r="N10" s="167"/>
      <c r="O10" s="167"/>
      <c r="P10" s="168"/>
      <c r="Q10" s="169"/>
      <c r="R10" s="166"/>
      <c r="S10" s="166"/>
      <c r="T10" s="170"/>
      <c r="U10" s="160"/>
      <c r="V10" s="171"/>
      <c r="W10" s="172"/>
      <c r="X10" s="170"/>
      <c r="Y10" s="160"/>
      <c r="Z10" s="171"/>
      <c r="AA10" s="172"/>
      <c r="AC10" s="20"/>
      <c r="AD10" s="20"/>
      <c r="AE10" s="49"/>
      <c r="AF10" s="20"/>
      <c r="AG10" s="20"/>
      <c r="AH10" s="20"/>
      <c r="AI10" s="125"/>
    </row>
    <row r="11" spans="1:35" s="136" customFormat="1" ht="30" customHeight="1" x14ac:dyDescent="0.25">
      <c r="B11" s="173" t="s">
        <v>71</v>
      </c>
      <c r="C11" s="174"/>
      <c r="D11" s="175" t="s">
        <v>72</v>
      </c>
      <c r="E11" s="176"/>
      <c r="F11" s="176"/>
      <c r="G11" s="176"/>
      <c r="H11" s="177"/>
      <c r="I11" s="178"/>
      <c r="J11" s="178"/>
      <c r="K11" s="179"/>
      <c r="L11" s="179"/>
      <c r="M11" s="179"/>
      <c r="N11" s="179"/>
      <c r="O11" s="179"/>
      <c r="P11" s="180"/>
      <c r="Q11" s="181"/>
      <c r="R11" s="182"/>
      <c r="S11" s="182"/>
      <c r="T11" s="183"/>
      <c r="U11" s="184"/>
      <c r="V11" s="185"/>
      <c r="W11" s="186"/>
      <c r="X11" s="183"/>
      <c r="Y11" s="184"/>
      <c r="Z11" s="185"/>
      <c r="AA11" s="186"/>
      <c r="AC11" s="20"/>
      <c r="AD11" s="20"/>
      <c r="AE11" s="49"/>
      <c r="AF11" s="20"/>
      <c r="AG11" s="20"/>
      <c r="AH11" s="20"/>
      <c r="AI11" s="125"/>
    </row>
    <row r="12" spans="1:35" s="198" customFormat="1" ht="43.5" customHeight="1" x14ac:dyDescent="0.25">
      <c r="B12" s="110" t="s">
        <v>73</v>
      </c>
      <c r="C12" s="187" t="s">
        <v>74</v>
      </c>
      <c r="D12" s="188" t="s">
        <v>75</v>
      </c>
      <c r="E12" s="111" t="s">
        <v>76</v>
      </c>
      <c r="F12" s="111" t="s">
        <v>77</v>
      </c>
      <c r="G12" s="111" t="s">
        <v>78</v>
      </c>
      <c r="H12" s="112" t="s">
        <v>79</v>
      </c>
      <c r="I12" s="112" t="s">
        <v>80</v>
      </c>
      <c r="J12" s="112" t="s">
        <v>81</v>
      </c>
      <c r="K12" s="114"/>
      <c r="L12" s="114"/>
      <c r="M12" s="114"/>
      <c r="N12" s="189" t="s">
        <v>82</v>
      </c>
      <c r="O12" s="189">
        <v>2022</v>
      </c>
      <c r="P12" s="190">
        <v>2751398.24</v>
      </c>
      <c r="Q12" s="118">
        <v>1985152</v>
      </c>
      <c r="R12" s="191"/>
      <c r="S12" s="118">
        <v>766246.24</v>
      </c>
      <c r="T12" s="195">
        <f>SUM(U12:W12)</f>
        <v>2751398.24</v>
      </c>
      <c r="U12" s="196">
        <v>1985152</v>
      </c>
      <c r="V12" s="196"/>
      <c r="W12" s="197">
        <v>766246.24</v>
      </c>
      <c r="X12" s="195"/>
      <c r="Y12" s="196"/>
      <c r="Z12" s="196"/>
      <c r="AA12" s="197"/>
      <c r="AC12" s="20"/>
      <c r="AD12" s="20"/>
      <c r="AE12" s="49"/>
      <c r="AF12" s="20"/>
      <c r="AG12" s="20"/>
      <c r="AH12" s="20"/>
      <c r="AI12" s="120"/>
    </row>
    <row r="13" spans="1:35" s="388" customFormat="1" ht="39.75" customHeight="1" x14ac:dyDescent="0.25">
      <c r="B13" s="110" t="s">
        <v>87</v>
      </c>
      <c r="C13" s="374" t="s">
        <v>88</v>
      </c>
      <c r="D13" s="375" t="s">
        <v>89</v>
      </c>
      <c r="E13" s="376" t="s">
        <v>90</v>
      </c>
      <c r="F13" s="376" t="s">
        <v>77</v>
      </c>
      <c r="G13" s="376" t="s">
        <v>91</v>
      </c>
      <c r="H13" s="377" t="s">
        <v>92</v>
      </c>
      <c r="I13" s="378" t="s">
        <v>80</v>
      </c>
      <c r="J13" s="378" t="s">
        <v>81</v>
      </c>
      <c r="K13" s="369"/>
      <c r="L13" s="369"/>
      <c r="M13" s="369"/>
      <c r="N13" s="379" t="s">
        <v>343</v>
      </c>
      <c r="O13" s="380">
        <v>2019</v>
      </c>
      <c r="P13" s="381">
        <f t="shared" ref="P13:P18" si="0">SUM(Q13:S13)</f>
        <v>769539.2</v>
      </c>
      <c r="Q13" s="382">
        <v>654108.31999999995</v>
      </c>
      <c r="R13" s="382"/>
      <c r="S13" s="383">
        <v>115430.88</v>
      </c>
      <c r="T13" s="384">
        <v>778610.01</v>
      </c>
      <c r="U13" s="383">
        <v>661818.51</v>
      </c>
      <c r="V13" s="382"/>
      <c r="W13" s="385">
        <v>116791.5</v>
      </c>
      <c r="X13" s="386">
        <v>769539.2</v>
      </c>
      <c r="Y13" s="382">
        <v>654108.31999999995</v>
      </c>
      <c r="Z13" s="382"/>
      <c r="AA13" s="387">
        <v>115430.88</v>
      </c>
      <c r="AC13" s="20"/>
      <c r="AD13" s="20"/>
      <c r="AE13" s="49"/>
      <c r="AF13" s="20"/>
      <c r="AG13" s="20"/>
      <c r="AH13" s="20"/>
      <c r="AI13" s="120"/>
    </row>
    <row r="14" spans="1:35" s="388" customFormat="1" ht="39.75" customHeight="1" x14ac:dyDescent="0.25">
      <c r="B14" s="110" t="s">
        <v>97</v>
      </c>
      <c r="C14" s="374" t="s">
        <v>98</v>
      </c>
      <c r="D14" s="375" t="s">
        <v>99</v>
      </c>
      <c r="E14" s="376" t="s">
        <v>100</v>
      </c>
      <c r="F14" s="376" t="s">
        <v>77</v>
      </c>
      <c r="G14" s="376" t="s">
        <v>101</v>
      </c>
      <c r="H14" s="377" t="s">
        <v>92</v>
      </c>
      <c r="I14" s="378" t="s">
        <v>80</v>
      </c>
      <c r="J14" s="378" t="s">
        <v>81</v>
      </c>
      <c r="K14" s="369"/>
      <c r="L14" s="369"/>
      <c r="M14" s="369"/>
      <c r="N14" s="379" t="s">
        <v>343</v>
      </c>
      <c r="O14" s="380">
        <v>2019</v>
      </c>
      <c r="P14" s="381">
        <f t="shared" si="0"/>
        <v>300323.8</v>
      </c>
      <c r="Q14" s="383">
        <v>255275.23</v>
      </c>
      <c r="R14" s="382"/>
      <c r="S14" s="382">
        <v>45048.57</v>
      </c>
      <c r="T14" s="386">
        <v>307198.59000000003</v>
      </c>
      <c r="U14" s="382">
        <v>261118.8</v>
      </c>
      <c r="V14" s="382"/>
      <c r="W14" s="223">
        <v>46079.79</v>
      </c>
      <c r="X14" s="386">
        <v>300323.8</v>
      </c>
      <c r="Y14" s="389">
        <v>255275.23</v>
      </c>
      <c r="Z14" s="382"/>
      <c r="AA14" s="223">
        <v>45048.57</v>
      </c>
      <c r="AC14" s="20"/>
      <c r="AD14" s="20"/>
      <c r="AE14" s="49"/>
      <c r="AF14" s="20"/>
      <c r="AG14" s="20"/>
      <c r="AH14" s="20"/>
      <c r="AI14" s="120"/>
    </row>
    <row r="15" spans="1:35" s="198" customFormat="1" ht="39.75" customHeight="1" x14ac:dyDescent="0.25">
      <c r="B15" s="110" t="s">
        <v>102</v>
      </c>
      <c r="C15" s="187" t="s">
        <v>103</v>
      </c>
      <c r="D15" s="110" t="s">
        <v>104</v>
      </c>
      <c r="E15" s="111" t="s">
        <v>76</v>
      </c>
      <c r="F15" s="111" t="s">
        <v>77</v>
      </c>
      <c r="G15" s="111" t="s">
        <v>105</v>
      </c>
      <c r="H15" s="193" t="s">
        <v>92</v>
      </c>
      <c r="I15" s="112" t="s">
        <v>80</v>
      </c>
      <c r="J15" s="112" t="s">
        <v>81</v>
      </c>
      <c r="K15" s="114"/>
      <c r="L15" s="114"/>
      <c r="M15" s="114"/>
      <c r="N15" s="189">
        <v>2019</v>
      </c>
      <c r="O15" s="189">
        <v>2021</v>
      </c>
      <c r="P15" s="190">
        <v>2560915.67</v>
      </c>
      <c r="Q15" s="194">
        <v>1555067.32</v>
      </c>
      <c r="R15" s="191"/>
      <c r="S15" s="118">
        <v>1005848.35</v>
      </c>
      <c r="T15" s="195">
        <v>2560915.67</v>
      </c>
      <c r="U15" s="196">
        <v>1380923.61</v>
      </c>
      <c r="V15" s="196"/>
      <c r="W15" s="197">
        <v>1179992.06</v>
      </c>
      <c r="X15" s="195"/>
      <c r="Y15" s="196"/>
      <c r="Z15" s="196"/>
      <c r="AA15" s="197"/>
      <c r="AC15" s="20"/>
      <c r="AD15" s="20"/>
      <c r="AE15" s="49"/>
      <c r="AF15" s="20"/>
      <c r="AG15" s="20"/>
      <c r="AH15" s="20"/>
      <c r="AI15" s="120"/>
    </row>
    <row r="16" spans="1:35" s="388" customFormat="1" ht="39.75" customHeight="1" x14ac:dyDescent="0.25">
      <c r="B16" s="110" t="s">
        <v>106</v>
      </c>
      <c r="C16" s="374" t="s">
        <v>108</v>
      </c>
      <c r="D16" s="375" t="s">
        <v>109</v>
      </c>
      <c r="E16" s="376" t="s">
        <v>76</v>
      </c>
      <c r="F16" s="376" t="s">
        <v>77</v>
      </c>
      <c r="G16" s="376" t="s">
        <v>105</v>
      </c>
      <c r="H16" s="377" t="s">
        <v>110</v>
      </c>
      <c r="I16" s="378" t="s">
        <v>111</v>
      </c>
      <c r="J16" s="378" t="s">
        <v>81</v>
      </c>
      <c r="K16" s="369"/>
      <c r="L16" s="369"/>
      <c r="M16" s="369"/>
      <c r="N16" s="379">
        <v>2017</v>
      </c>
      <c r="O16" s="380">
        <v>2018</v>
      </c>
      <c r="P16" s="381">
        <f t="shared" si="0"/>
        <v>109747</v>
      </c>
      <c r="Q16" s="390">
        <v>93284.95</v>
      </c>
      <c r="R16" s="391"/>
      <c r="S16" s="390">
        <v>16462.05</v>
      </c>
      <c r="T16" s="386">
        <v>109747</v>
      </c>
      <c r="U16" s="382">
        <v>93284.95</v>
      </c>
      <c r="V16" s="382"/>
      <c r="W16" s="223">
        <v>16462.05</v>
      </c>
      <c r="X16" s="392">
        <v>109747</v>
      </c>
      <c r="Y16" s="382">
        <v>93284.95</v>
      </c>
      <c r="Z16" s="382"/>
      <c r="AA16" s="223">
        <v>16462.05</v>
      </c>
      <c r="AC16" s="20"/>
      <c r="AD16" s="20"/>
      <c r="AE16" s="49"/>
      <c r="AF16" s="20"/>
      <c r="AG16" s="20"/>
      <c r="AH16" s="20"/>
      <c r="AI16" s="120"/>
    </row>
    <row r="17" spans="2:35" s="198" customFormat="1" ht="39.75" customHeight="1" x14ac:dyDescent="0.25">
      <c r="B17" s="110" t="s">
        <v>107</v>
      </c>
      <c r="C17" s="374" t="s">
        <v>115</v>
      </c>
      <c r="D17" s="375" t="s">
        <v>116</v>
      </c>
      <c r="E17" s="376" t="s">
        <v>90</v>
      </c>
      <c r="F17" s="376" t="s">
        <v>77</v>
      </c>
      <c r="G17" s="376" t="s">
        <v>91</v>
      </c>
      <c r="H17" s="377" t="s">
        <v>92</v>
      </c>
      <c r="I17" s="378" t="s">
        <v>80</v>
      </c>
      <c r="J17" s="378" t="s">
        <v>81</v>
      </c>
      <c r="K17" s="369"/>
      <c r="L17" s="369"/>
      <c r="M17" s="369"/>
      <c r="N17" s="379">
        <v>2018</v>
      </c>
      <c r="O17" s="380">
        <v>2020</v>
      </c>
      <c r="P17" s="381">
        <f t="shared" si="0"/>
        <v>482439.82</v>
      </c>
      <c r="Q17" s="390">
        <v>357805.76</v>
      </c>
      <c r="R17" s="391"/>
      <c r="S17" s="390">
        <v>124634.06</v>
      </c>
      <c r="T17" s="195">
        <v>483429</v>
      </c>
      <c r="U17" s="203">
        <v>263363</v>
      </c>
      <c r="V17" s="196"/>
      <c r="W17" s="217">
        <v>220066</v>
      </c>
      <c r="X17" s="195">
        <v>482439.82</v>
      </c>
      <c r="Y17" s="196">
        <v>357805.76</v>
      </c>
      <c r="Z17" s="196"/>
      <c r="AA17" s="197">
        <v>124634.06</v>
      </c>
      <c r="AB17" s="198" t="s">
        <v>1278</v>
      </c>
      <c r="AC17" s="20"/>
      <c r="AD17" s="20"/>
      <c r="AE17" s="49"/>
      <c r="AF17" s="20"/>
      <c r="AG17" s="20"/>
      <c r="AH17" s="20"/>
      <c r="AI17" s="120"/>
    </row>
    <row r="18" spans="2:35" s="198" customFormat="1" ht="39.75" customHeight="1" x14ac:dyDescent="0.25">
      <c r="B18" s="110" t="s">
        <v>114</v>
      </c>
      <c r="C18" s="187" t="s">
        <v>117</v>
      </c>
      <c r="D18" s="199" t="s">
        <v>118</v>
      </c>
      <c r="E18" s="111" t="s">
        <v>100</v>
      </c>
      <c r="F18" s="111" t="s">
        <v>77</v>
      </c>
      <c r="G18" s="111" t="s">
        <v>101</v>
      </c>
      <c r="H18" s="193" t="s">
        <v>92</v>
      </c>
      <c r="I18" s="112" t="s">
        <v>80</v>
      </c>
      <c r="J18" s="112" t="s">
        <v>81</v>
      </c>
      <c r="K18" s="114"/>
      <c r="L18" s="114"/>
      <c r="M18" s="114"/>
      <c r="N18" s="200">
        <v>2019</v>
      </c>
      <c r="O18" s="201">
        <v>2022</v>
      </c>
      <c r="P18" s="190">
        <f t="shared" si="0"/>
        <v>457926.65</v>
      </c>
      <c r="Q18" s="202">
        <v>234789.77</v>
      </c>
      <c r="R18" s="191"/>
      <c r="S18" s="202">
        <v>223136.88</v>
      </c>
      <c r="T18" s="203">
        <v>457926.65</v>
      </c>
      <c r="U18" s="204">
        <v>234789.77</v>
      </c>
      <c r="V18" s="204">
        <v>111535.03</v>
      </c>
      <c r="W18" s="205">
        <v>111601.85</v>
      </c>
      <c r="X18" s="206"/>
      <c r="Y18" s="204"/>
      <c r="Z18" s="204"/>
      <c r="AA18" s="205"/>
      <c r="AC18" s="20"/>
      <c r="AD18" s="20"/>
      <c r="AE18" s="49"/>
      <c r="AF18" s="20"/>
      <c r="AG18" s="20"/>
      <c r="AH18" s="20"/>
      <c r="AI18" s="120"/>
    </row>
    <row r="19" spans="2:35" s="136" customFormat="1" ht="32.25" customHeight="1" x14ac:dyDescent="0.25">
      <c r="B19" s="173" t="s">
        <v>120</v>
      </c>
      <c r="C19" s="174"/>
      <c r="D19" s="175" t="s">
        <v>121</v>
      </c>
      <c r="E19" s="207"/>
      <c r="F19" s="207"/>
      <c r="G19" s="207"/>
      <c r="H19" s="177"/>
      <c r="I19" s="178"/>
      <c r="J19" s="178"/>
      <c r="K19" s="179"/>
      <c r="L19" s="179"/>
      <c r="M19" s="179"/>
      <c r="N19" s="179"/>
      <c r="O19" s="179"/>
      <c r="P19" s="180"/>
      <c r="Q19" s="182"/>
      <c r="R19" s="182"/>
      <c r="S19" s="182"/>
      <c r="T19" s="208"/>
      <c r="U19" s="208"/>
      <c r="V19" s="208"/>
      <c r="W19" s="209"/>
      <c r="X19" s="208"/>
      <c r="Y19" s="210"/>
      <c r="Z19" s="211"/>
      <c r="AA19" s="209"/>
      <c r="AB19" s="136" t="s">
        <v>1214</v>
      </c>
      <c r="AC19" s="20"/>
      <c r="AD19" s="20"/>
      <c r="AE19" s="49"/>
      <c r="AF19" s="20"/>
      <c r="AG19" s="20"/>
      <c r="AH19" s="20"/>
      <c r="AI19" s="125"/>
    </row>
    <row r="20" spans="2:35" s="198" customFormat="1" ht="39.75" customHeight="1" x14ac:dyDescent="0.25">
      <c r="B20" s="110" t="s">
        <v>122</v>
      </c>
      <c r="C20" s="187" t="s">
        <v>123</v>
      </c>
      <c r="D20" s="199" t="s">
        <v>124</v>
      </c>
      <c r="E20" s="111" t="s">
        <v>125</v>
      </c>
      <c r="F20" s="111" t="s">
        <v>77</v>
      </c>
      <c r="G20" s="111" t="s">
        <v>126</v>
      </c>
      <c r="H20" s="193" t="s">
        <v>92</v>
      </c>
      <c r="I20" s="112" t="s">
        <v>80</v>
      </c>
      <c r="J20" s="112" t="s">
        <v>81</v>
      </c>
      <c r="K20" s="114"/>
      <c r="L20" s="114"/>
      <c r="M20" s="114"/>
      <c r="N20" s="115" t="s">
        <v>213</v>
      </c>
      <c r="O20" s="201">
        <v>2020</v>
      </c>
      <c r="P20" s="117">
        <f>SUM(Q20:S20)</f>
        <v>420588.79999999999</v>
      </c>
      <c r="Q20" s="212">
        <v>310801.49</v>
      </c>
      <c r="R20" s="191"/>
      <c r="S20" s="212">
        <v>109787.31</v>
      </c>
      <c r="T20" s="206">
        <v>421204.1</v>
      </c>
      <c r="U20" s="204">
        <v>270794</v>
      </c>
      <c r="V20" s="204"/>
      <c r="W20" s="205">
        <v>150410.1</v>
      </c>
      <c r="X20" s="195"/>
      <c r="Y20" s="203"/>
      <c r="Z20" s="204"/>
      <c r="AA20" s="205"/>
      <c r="AC20" s="20"/>
      <c r="AD20" s="20"/>
      <c r="AE20" s="49"/>
      <c r="AF20" s="20"/>
      <c r="AG20" s="20"/>
      <c r="AH20" s="20"/>
      <c r="AI20" s="120"/>
    </row>
    <row r="21" spans="2:35" s="198" customFormat="1" ht="39.75" customHeight="1" x14ac:dyDescent="0.25">
      <c r="B21" s="110" t="s">
        <v>15</v>
      </c>
      <c r="C21" s="187" t="s">
        <v>1241</v>
      </c>
      <c r="D21" s="199" t="s">
        <v>129</v>
      </c>
      <c r="E21" s="111" t="s">
        <v>125</v>
      </c>
      <c r="F21" s="111" t="s">
        <v>77</v>
      </c>
      <c r="G21" s="111" t="s">
        <v>126</v>
      </c>
      <c r="H21" s="193" t="s">
        <v>92</v>
      </c>
      <c r="I21" s="112" t="s">
        <v>80</v>
      </c>
      <c r="J21" s="112" t="s">
        <v>81</v>
      </c>
      <c r="K21" s="114"/>
      <c r="L21" s="114"/>
      <c r="M21" s="114"/>
      <c r="N21" s="115" t="s">
        <v>349</v>
      </c>
      <c r="O21" s="201">
        <v>2022</v>
      </c>
      <c r="P21" s="345">
        <f t="shared" ref="P21:P22" si="1">SUM(Q21:S21)</f>
        <v>359035.3</v>
      </c>
      <c r="Q21" s="212">
        <v>305180</v>
      </c>
      <c r="R21" s="191"/>
      <c r="S21" s="212">
        <v>53855.3</v>
      </c>
      <c r="T21" s="195">
        <v>255681.42</v>
      </c>
      <c r="U21" s="196">
        <v>216961.82</v>
      </c>
      <c r="V21" s="204"/>
      <c r="W21" s="205">
        <v>38719.599999999999</v>
      </c>
      <c r="X21" s="206"/>
      <c r="Y21" s="204"/>
      <c r="Z21" s="204"/>
      <c r="AA21" s="205"/>
      <c r="AC21" s="20"/>
      <c r="AD21" s="20"/>
      <c r="AE21" s="49"/>
      <c r="AF21" s="20"/>
      <c r="AG21" s="20"/>
      <c r="AH21" s="20"/>
      <c r="AI21" s="120"/>
    </row>
    <row r="22" spans="2:35" s="198" customFormat="1" ht="55.5" customHeight="1" x14ac:dyDescent="0.25">
      <c r="B22" s="110" t="s">
        <v>130</v>
      </c>
      <c r="C22" s="374" t="s">
        <v>131</v>
      </c>
      <c r="D22" s="375" t="s">
        <v>1220</v>
      </c>
      <c r="E22" s="376" t="s">
        <v>1219</v>
      </c>
      <c r="F22" s="376" t="s">
        <v>77</v>
      </c>
      <c r="G22" s="376" t="s">
        <v>132</v>
      </c>
      <c r="H22" s="377" t="s">
        <v>92</v>
      </c>
      <c r="I22" s="378" t="s">
        <v>80</v>
      </c>
      <c r="J22" s="378" t="s">
        <v>81</v>
      </c>
      <c r="K22" s="369"/>
      <c r="L22" s="369"/>
      <c r="M22" s="369"/>
      <c r="N22" s="393" t="s">
        <v>343</v>
      </c>
      <c r="O22" s="380">
        <v>2020</v>
      </c>
      <c r="P22" s="394">
        <f t="shared" si="1"/>
        <v>820222.44000000006</v>
      </c>
      <c r="Q22" s="390">
        <v>695275.43</v>
      </c>
      <c r="R22" s="391"/>
      <c r="S22" s="390">
        <v>124947.01</v>
      </c>
      <c r="T22" s="395">
        <v>846023.34</v>
      </c>
      <c r="U22" s="196">
        <v>717146</v>
      </c>
      <c r="V22" s="396">
        <v>59480.91</v>
      </c>
      <c r="W22" s="205">
        <v>69396.429999999993</v>
      </c>
      <c r="X22" s="206">
        <v>820222.44</v>
      </c>
      <c r="Y22" s="204">
        <v>695275.43</v>
      </c>
      <c r="Z22" s="204"/>
      <c r="AA22" s="205">
        <v>124947.01</v>
      </c>
      <c r="AB22" s="198" t="s">
        <v>1277</v>
      </c>
      <c r="AC22" s="20"/>
      <c r="AD22" s="20"/>
      <c r="AE22" s="49"/>
      <c r="AF22" s="20"/>
      <c r="AG22" s="20"/>
      <c r="AH22" s="20"/>
      <c r="AI22" s="120"/>
    </row>
    <row r="23" spans="2:35" s="198" customFormat="1" ht="39.75" customHeight="1" x14ac:dyDescent="0.25">
      <c r="B23" s="110" t="s">
        <v>135</v>
      </c>
      <c r="C23" s="187" t="s">
        <v>136</v>
      </c>
      <c r="D23" s="199" t="s">
        <v>137</v>
      </c>
      <c r="E23" s="111" t="s">
        <v>138</v>
      </c>
      <c r="F23" s="111" t="s">
        <v>77</v>
      </c>
      <c r="G23" s="111" t="s">
        <v>139</v>
      </c>
      <c r="H23" s="112" t="s">
        <v>92</v>
      </c>
      <c r="I23" s="112" t="s">
        <v>80</v>
      </c>
      <c r="J23" s="112" t="s">
        <v>81</v>
      </c>
      <c r="K23" s="114"/>
      <c r="L23" s="114"/>
      <c r="M23" s="114"/>
      <c r="N23" s="115" t="s">
        <v>213</v>
      </c>
      <c r="O23" s="201">
        <v>2022</v>
      </c>
      <c r="P23" s="345">
        <f>SUM(Q23:S23)</f>
        <v>779511.61</v>
      </c>
      <c r="Q23" s="118">
        <v>662584.86</v>
      </c>
      <c r="R23" s="191"/>
      <c r="S23" s="118">
        <v>116926.75</v>
      </c>
      <c r="T23" s="195">
        <v>779511.61</v>
      </c>
      <c r="U23" s="215">
        <v>662584.86</v>
      </c>
      <c r="V23" s="215">
        <v>37405.440000000002</v>
      </c>
      <c r="W23" s="216">
        <v>79521.31</v>
      </c>
      <c r="X23" s="206"/>
      <c r="Y23" s="204"/>
      <c r="Z23" s="204"/>
      <c r="AA23" s="217"/>
      <c r="AC23" s="20"/>
      <c r="AD23" s="20"/>
      <c r="AE23" s="49"/>
      <c r="AF23" s="20"/>
      <c r="AG23" s="20"/>
      <c r="AH23" s="20"/>
      <c r="AI23" s="120"/>
    </row>
    <row r="24" spans="2:35" s="136" customFormat="1" ht="27.75" customHeight="1" x14ac:dyDescent="0.25">
      <c r="B24" s="173" t="s">
        <v>140</v>
      </c>
      <c r="C24" s="174"/>
      <c r="D24" s="175" t="s">
        <v>141</v>
      </c>
      <c r="E24" s="176"/>
      <c r="F24" s="176"/>
      <c r="G24" s="176"/>
      <c r="H24" s="177"/>
      <c r="I24" s="178"/>
      <c r="J24" s="178"/>
      <c r="K24" s="179"/>
      <c r="L24" s="179"/>
      <c r="M24" s="179"/>
      <c r="N24" s="179"/>
      <c r="O24" s="179"/>
      <c r="P24" s="180"/>
      <c r="Q24" s="182"/>
      <c r="R24" s="182"/>
      <c r="S24" s="182"/>
      <c r="T24" s="208"/>
      <c r="U24" s="210"/>
      <c r="V24" s="211"/>
      <c r="W24" s="209"/>
      <c r="X24" s="208"/>
      <c r="Y24" s="210"/>
      <c r="Z24" s="211"/>
      <c r="AA24" s="209"/>
      <c r="AC24" s="20"/>
      <c r="AD24" s="20"/>
      <c r="AE24" s="49"/>
      <c r="AF24" s="20"/>
      <c r="AG24" s="20"/>
      <c r="AH24" s="20"/>
      <c r="AI24" s="125"/>
    </row>
    <row r="25" spans="2:35" s="198" customFormat="1" ht="39.75" customHeight="1" x14ac:dyDescent="0.25">
      <c r="B25" s="108" t="s">
        <v>142</v>
      </c>
      <c r="C25" s="187" t="s">
        <v>143</v>
      </c>
      <c r="D25" s="199" t="s">
        <v>1296</v>
      </c>
      <c r="E25" s="111" t="s">
        <v>125</v>
      </c>
      <c r="F25" s="111" t="s">
        <v>77</v>
      </c>
      <c r="G25" s="111" t="s">
        <v>126</v>
      </c>
      <c r="H25" s="193" t="s">
        <v>144</v>
      </c>
      <c r="I25" s="112" t="s">
        <v>80</v>
      </c>
      <c r="J25" s="112" t="s">
        <v>81</v>
      </c>
      <c r="K25" s="114"/>
      <c r="L25" s="114"/>
      <c r="M25" s="114"/>
      <c r="N25" s="115" t="s">
        <v>213</v>
      </c>
      <c r="O25" s="201">
        <v>2022</v>
      </c>
      <c r="P25" s="345">
        <v>312321.26</v>
      </c>
      <c r="Q25" s="212">
        <v>97676.9</v>
      </c>
      <c r="R25" s="191"/>
      <c r="S25" s="212">
        <v>214644.36</v>
      </c>
      <c r="T25" s="206">
        <v>312321.26</v>
      </c>
      <c r="U25" s="196">
        <v>89885.77</v>
      </c>
      <c r="V25" s="204"/>
      <c r="W25" s="197">
        <v>222435.49</v>
      </c>
      <c r="X25" s="206"/>
      <c r="Y25" s="204"/>
      <c r="Z25" s="204"/>
      <c r="AA25" s="205"/>
      <c r="AC25" s="20"/>
      <c r="AD25" s="20"/>
      <c r="AE25" s="49"/>
      <c r="AF25" s="20"/>
      <c r="AG25" s="20"/>
      <c r="AH25" s="20"/>
      <c r="AI25" s="120"/>
    </row>
    <row r="26" spans="2:35" s="388" customFormat="1" ht="39.75" customHeight="1" x14ac:dyDescent="0.25">
      <c r="B26" s="108" t="s">
        <v>147</v>
      </c>
      <c r="C26" s="374" t="s">
        <v>148</v>
      </c>
      <c r="D26" s="375" t="s">
        <v>149</v>
      </c>
      <c r="E26" s="376" t="s">
        <v>1219</v>
      </c>
      <c r="F26" s="376" t="s">
        <v>77</v>
      </c>
      <c r="G26" s="376" t="s">
        <v>132</v>
      </c>
      <c r="H26" s="377" t="s">
        <v>144</v>
      </c>
      <c r="I26" s="378" t="s">
        <v>80</v>
      </c>
      <c r="J26" s="378" t="s">
        <v>81</v>
      </c>
      <c r="K26" s="369"/>
      <c r="L26" s="369"/>
      <c r="M26" s="369"/>
      <c r="N26" s="393" t="s">
        <v>213</v>
      </c>
      <c r="O26" s="380">
        <v>2019</v>
      </c>
      <c r="P26" s="394">
        <f t="shared" ref="P26:P33" si="2">SUM(Q26:S26)</f>
        <v>110582.66</v>
      </c>
      <c r="Q26" s="222">
        <v>83387.48</v>
      </c>
      <c r="R26" s="222"/>
      <c r="S26" s="222">
        <v>27195.18</v>
      </c>
      <c r="T26" s="397">
        <v>110682.67</v>
      </c>
      <c r="U26" s="383">
        <v>83462.899999999994</v>
      </c>
      <c r="V26" s="383"/>
      <c r="W26" s="387">
        <v>27219.77</v>
      </c>
      <c r="X26" s="221">
        <v>110582.66</v>
      </c>
      <c r="Y26" s="222">
        <v>83387.48</v>
      </c>
      <c r="Z26" s="222"/>
      <c r="AA26" s="398">
        <v>27195.18</v>
      </c>
      <c r="AC26" s="20"/>
      <c r="AD26" s="20"/>
      <c r="AE26" s="49"/>
      <c r="AF26" s="20"/>
      <c r="AG26" s="20"/>
      <c r="AH26" s="20"/>
      <c r="AI26" s="120"/>
    </row>
    <row r="27" spans="2:35" s="198" customFormat="1" ht="39.75" customHeight="1" x14ac:dyDescent="0.25">
      <c r="B27" s="108" t="s">
        <v>150</v>
      </c>
      <c r="C27" s="374" t="s">
        <v>151</v>
      </c>
      <c r="D27" s="438" t="s">
        <v>152</v>
      </c>
      <c r="E27" s="376" t="s">
        <v>90</v>
      </c>
      <c r="F27" s="376" t="s">
        <v>77</v>
      </c>
      <c r="G27" s="376" t="s">
        <v>91</v>
      </c>
      <c r="H27" s="377" t="s">
        <v>144</v>
      </c>
      <c r="I27" s="378" t="s">
        <v>80</v>
      </c>
      <c r="J27" s="378" t="s">
        <v>81</v>
      </c>
      <c r="K27" s="369"/>
      <c r="L27" s="369"/>
      <c r="M27" s="369"/>
      <c r="N27" s="393" t="s">
        <v>343</v>
      </c>
      <c r="O27" s="380">
        <v>2019</v>
      </c>
      <c r="P27" s="394">
        <f t="shared" si="2"/>
        <v>134761.76</v>
      </c>
      <c r="Q27" s="399">
        <v>114547.41</v>
      </c>
      <c r="R27" s="391"/>
      <c r="S27" s="390">
        <v>20214.349999999999</v>
      </c>
      <c r="T27" s="195">
        <v>134761.76</v>
      </c>
      <c r="U27" s="196">
        <v>114547.41</v>
      </c>
      <c r="V27" s="396"/>
      <c r="W27" s="205">
        <v>20214.349999999999</v>
      </c>
      <c r="X27" s="206">
        <v>134761.76</v>
      </c>
      <c r="Y27" s="204">
        <v>114547.41</v>
      </c>
      <c r="Z27" s="204"/>
      <c r="AA27" s="205">
        <v>20214.349999999999</v>
      </c>
      <c r="AC27" s="20"/>
      <c r="AD27" s="20"/>
      <c r="AE27" s="49"/>
      <c r="AF27" s="20"/>
      <c r="AG27" s="20"/>
      <c r="AH27" s="20"/>
      <c r="AI27" s="120"/>
    </row>
    <row r="28" spans="2:35" s="388" customFormat="1" ht="39.75" customHeight="1" x14ac:dyDescent="0.25">
      <c r="B28" s="108" t="s">
        <v>155</v>
      </c>
      <c r="C28" s="374" t="s">
        <v>156</v>
      </c>
      <c r="D28" s="375" t="s">
        <v>157</v>
      </c>
      <c r="E28" s="376" t="s">
        <v>100</v>
      </c>
      <c r="F28" s="376" t="s">
        <v>77</v>
      </c>
      <c r="G28" s="376" t="s">
        <v>101</v>
      </c>
      <c r="H28" s="378" t="s">
        <v>144</v>
      </c>
      <c r="I28" s="378" t="s">
        <v>80</v>
      </c>
      <c r="J28" s="378"/>
      <c r="K28" s="369"/>
      <c r="L28" s="369"/>
      <c r="M28" s="369"/>
      <c r="N28" s="393" t="s">
        <v>213</v>
      </c>
      <c r="O28" s="380">
        <v>2020</v>
      </c>
      <c r="P28" s="394">
        <f t="shared" si="2"/>
        <v>84395.839999999997</v>
      </c>
      <c r="Q28" s="390">
        <v>57034.76</v>
      </c>
      <c r="R28" s="369">
        <v>17296.12</v>
      </c>
      <c r="S28" s="390">
        <v>10064.959999999999</v>
      </c>
      <c r="T28" s="221">
        <v>84395.839999999997</v>
      </c>
      <c r="U28" s="222">
        <v>57034.76</v>
      </c>
      <c r="V28" s="222"/>
      <c r="W28" s="398">
        <v>27361.08</v>
      </c>
      <c r="X28" s="400">
        <v>84395.839999999997</v>
      </c>
      <c r="Y28" s="222">
        <v>57034.76</v>
      </c>
      <c r="Z28" s="222"/>
      <c r="AA28" s="398">
        <v>27361.08</v>
      </c>
      <c r="AC28" s="20"/>
      <c r="AD28" s="20"/>
      <c r="AE28" s="49"/>
      <c r="AF28" s="20"/>
      <c r="AG28" s="20"/>
      <c r="AH28" s="20"/>
      <c r="AI28" s="120"/>
    </row>
    <row r="29" spans="2:35" s="198" customFormat="1" ht="39.75" customHeight="1" x14ac:dyDescent="0.25">
      <c r="B29" s="108" t="s">
        <v>158</v>
      </c>
      <c r="C29" s="187" t="s">
        <v>159</v>
      </c>
      <c r="D29" s="199" t="s">
        <v>160</v>
      </c>
      <c r="E29" s="111" t="s">
        <v>138</v>
      </c>
      <c r="F29" s="111" t="s">
        <v>77</v>
      </c>
      <c r="G29" s="111" t="s">
        <v>139</v>
      </c>
      <c r="H29" s="112" t="s">
        <v>92</v>
      </c>
      <c r="I29" s="112" t="s">
        <v>80</v>
      </c>
      <c r="J29" s="112"/>
      <c r="K29" s="114"/>
      <c r="L29" s="114"/>
      <c r="M29" s="114"/>
      <c r="N29" s="115" t="s">
        <v>213</v>
      </c>
      <c r="O29" s="201">
        <v>2021</v>
      </c>
      <c r="P29" s="345">
        <f t="shared" si="2"/>
        <v>613498.48</v>
      </c>
      <c r="Q29" s="118">
        <v>521473.71</v>
      </c>
      <c r="R29" s="191"/>
      <c r="S29" s="118">
        <v>92024.77</v>
      </c>
      <c r="T29" s="206">
        <v>613498.48</v>
      </c>
      <c r="U29" s="204">
        <v>494475</v>
      </c>
      <c r="V29" s="204"/>
      <c r="W29" s="205">
        <v>119023.48</v>
      </c>
      <c r="X29" s="206"/>
      <c r="Y29" s="204"/>
      <c r="Z29" s="204"/>
      <c r="AA29" s="205"/>
      <c r="AC29" s="20"/>
      <c r="AD29" s="20"/>
      <c r="AE29" s="49"/>
      <c r="AF29" s="20"/>
      <c r="AG29" s="20"/>
      <c r="AH29" s="20"/>
      <c r="AI29" s="120"/>
    </row>
    <row r="30" spans="2:35" s="198" customFormat="1" ht="39.75" customHeight="1" x14ac:dyDescent="0.25">
      <c r="B30" s="110" t="s">
        <v>161</v>
      </c>
      <c r="C30" s="374" t="s">
        <v>162</v>
      </c>
      <c r="D30" s="401" t="s">
        <v>163</v>
      </c>
      <c r="E30" s="376" t="s">
        <v>164</v>
      </c>
      <c r="F30" s="376" t="s">
        <v>77</v>
      </c>
      <c r="G30" s="376" t="s">
        <v>165</v>
      </c>
      <c r="H30" s="378" t="s">
        <v>144</v>
      </c>
      <c r="I30" s="378" t="s">
        <v>80</v>
      </c>
      <c r="J30" s="378"/>
      <c r="K30" s="369"/>
      <c r="L30" s="369"/>
      <c r="M30" s="369"/>
      <c r="N30" s="393" t="s">
        <v>349</v>
      </c>
      <c r="O30" s="378">
        <v>2020</v>
      </c>
      <c r="P30" s="394">
        <f>SUM(Q30:S30)</f>
        <v>276916.83999999997</v>
      </c>
      <c r="Q30" s="390">
        <v>165177.65</v>
      </c>
      <c r="R30" s="391"/>
      <c r="S30" s="390">
        <v>111739.19</v>
      </c>
      <c r="T30" s="206">
        <v>280224.39</v>
      </c>
      <c r="U30" s="204">
        <v>167150.56</v>
      </c>
      <c r="V30" s="204"/>
      <c r="W30" s="205">
        <v>113073.83</v>
      </c>
      <c r="X30" s="206">
        <v>276916.84000000003</v>
      </c>
      <c r="Y30" s="204">
        <v>165177.65</v>
      </c>
      <c r="Z30" s="204"/>
      <c r="AA30" s="205">
        <v>111739.19</v>
      </c>
      <c r="AB30" s="198" t="s">
        <v>1279</v>
      </c>
      <c r="AC30" s="20"/>
      <c r="AD30" s="20"/>
      <c r="AE30" s="49"/>
      <c r="AF30" s="20"/>
      <c r="AG30" s="20"/>
      <c r="AH30" s="20"/>
      <c r="AI30" s="120"/>
    </row>
    <row r="31" spans="2:35" s="198" customFormat="1" ht="39.75" customHeight="1" x14ac:dyDescent="0.25">
      <c r="B31" s="108" t="s">
        <v>166</v>
      </c>
      <c r="C31" s="374" t="s">
        <v>167</v>
      </c>
      <c r="D31" s="401" t="s">
        <v>168</v>
      </c>
      <c r="E31" s="376" t="s">
        <v>164</v>
      </c>
      <c r="F31" s="376" t="s">
        <v>77</v>
      </c>
      <c r="G31" s="376" t="s">
        <v>165</v>
      </c>
      <c r="H31" s="378" t="s">
        <v>169</v>
      </c>
      <c r="I31" s="378" t="s">
        <v>80</v>
      </c>
      <c r="J31" s="378"/>
      <c r="K31" s="369"/>
      <c r="L31" s="369"/>
      <c r="M31" s="369"/>
      <c r="N31" s="393" t="s">
        <v>213</v>
      </c>
      <c r="O31" s="378">
        <v>2019</v>
      </c>
      <c r="P31" s="394">
        <f t="shared" si="2"/>
        <v>350880</v>
      </c>
      <c r="Q31" s="222">
        <v>298248</v>
      </c>
      <c r="R31" s="222"/>
      <c r="S31" s="222">
        <v>52632</v>
      </c>
      <c r="T31" s="397">
        <v>405000</v>
      </c>
      <c r="U31" s="383">
        <v>344250</v>
      </c>
      <c r="V31" s="383"/>
      <c r="W31" s="387">
        <v>60750</v>
      </c>
      <c r="X31" s="221">
        <v>350880</v>
      </c>
      <c r="Y31" s="222">
        <v>298248</v>
      </c>
      <c r="Z31" s="222"/>
      <c r="AA31" s="398">
        <v>52632</v>
      </c>
      <c r="AC31" s="20"/>
      <c r="AD31" s="20"/>
      <c r="AE31" s="49"/>
      <c r="AF31" s="20"/>
      <c r="AG31" s="20"/>
      <c r="AH31" s="20"/>
      <c r="AI31" s="120"/>
    </row>
    <row r="32" spans="2:35" s="198" customFormat="1" ht="39.75" customHeight="1" x14ac:dyDescent="0.25">
      <c r="B32" s="108" t="s">
        <v>172</v>
      </c>
      <c r="C32" s="374" t="s">
        <v>173</v>
      </c>
      <c r="D32" s="375" t="s">
        <v>174</v>
      </c>
      <c r="E32" s="376" t="s">
        <v>164</v>
      </c>
      <c r="F32" s="376" t="s">
        <v>77</v>
      </c>
      <c r="G32" s="376" t="s">
        <v>165</v>
      </c>
      <c r="H32" s="378" t="s">
        <v>175</v>
      </c>
      <c r="I32" s="378" t="s">
        <v>80</v>
      </c>
      <c r="J32" s="378"/>
      <c r="K32" s="369"/>
      <c r="L32" s="369"/>
      <c r="M32" s="369"/>
      <c r="N32" s="393" t="s">
        <v>213</v>
      </c>
      <c r="O32" s="378">
        <v>2019</v>
      </c>
      <c r="P32" s="394">
        <f t="shared" si="2"/>
        <v>173991.22</v>
      </c>
      <c r="Q32" s="222">
        <v>147892.54</v>
      </c>
      <c r="R32" s="222"/>
      <c r="S32" s="383">
        <v>26098.68</v>
      </c>
      <c r="T32" s="221">
        <v>174608.33</v>
      </c>
      <c r="U32" s="222">
        <v>148417.07999999999</v>
      </c>
      <c r="V32" s="222"/>
      <c r="W32" s="398">
        <v>26191.25</v>
      </c>
      <c r="X32" s="221">
        <v>173991.22</v>
      </c>
      <c r="Y32" s="222">
        <v>147892.54</v>
      </c>
      <c r="Z32" s="222"/>
      <c r="AA32" s="385">
        <v>26098.68</v>
      </c>
      <c r="AC32" s="20"/>
      <c r="AD32" s="20"/>
      <c r="AE32" s="49"/>
      <c r="AF32" s="20"/>
      <c r="AG32" s="20"/>
      <c r="AH32" s="20"/>
      <c r="AI32" s="120"/>
    </row>
    <row r="33" spans="2:35" s="198" customFormat="1" ht="39.75" customHeight="1" x14ac:dyDescent="0.25">
      <c r="B33" s="108" t="s">
        <v>176</v>
      </c>
      <c r="C33" s="187" t="s">
        <v>177</v>
      </c>
      <c r="D33" s="110" t="s">
        <v>178</v>
      </c>
      <c r="E33" s="111" t="s">
        <v>164</v>
      </c>
      <c r="F33" s="111" t="s">
        <v>77</v>
      </c>
      <c r="G33" s="111" t="s">
        <v>165</v>
      </c>
      <c r="H33" s="112" t="s">
        <v>175</v>
      </c>
      <c r="I33" s="112" t="s">
        <v>80</v>
      </c>
      <c r="J33" s="112"/>
      <c r="K33" s="114"/>
      <c r="L33" s="114"/>
      <c r="M33" s="114"/>
      <c r="N33" s="115" t="s">
        <v>349</v>
      </c>
      <c r="O33" s="112">
        <v>2020</v>
      </c>
      <c r="P33" s="345">
        <f t="shared" si="2"/>
        <v>584655</v>
      </c>
      <c r="Q33" s="118">
        <v>455536.92</v>
      </c>
      <c r="R33" s="191"/>
      <c r="S33" s="118">
        <v>129118.08</v>
      </c>
      <c r="T33" s="206">
        <v>536342.99</v>
      </c>
      <c r="U33" s="204">
        <v>455536.92</v>
      </c>
      <c r="V33" s="204"/>
      <c r="W33" s="205">
        <v>80806.070000000007</v>
      </c>
      <c r="X33" s="206"/>
      <c r="Y33" s="204"/>
      <c r="Z33" s="204"/>
      <c r="AA33" s="205"/>
      <c r="AC33" s="20"/>
      <c r="AD33" s="20"/>
      <c r="AE33" s="49"/>
      <c r="AF33" s="20"/>
      <c r="AG33" s="20"/>
      <c r="AH33" s="20"/>
      <c r="AI33" s="120"/>
    </row>
    <row r="34" spans="2:35" s="198" customFormat="1" ht="39.75" customHeight="1" x14ac:dyDescent="0.25">
      <c r="B34" s="108" t="s">
        <v>179</v>
      </c>
      <c r="C34" s="187" t="s">
        <v>181</v>
      </c>
      <c r="D34" s="188" t="s">
        <v>182</v>
      </c>
      <c r="E34" s="111" t="s">
        <v>76</v>
      </c>
      <c r="F34" s="111" t="s">
        <v>77</v>
      </c>
      <c r="G34" s="111" t="s">
        <v>105</v>
      </c>
      <c r="H34" s="112" t="s">
        <v>183</v>
      </c>
      <c r="I34" s="112" t="s">
        <v>80</v>
      </c>
      <c r="J34" s="112" t="s">
        <v>81</v>
      </c>
      <c r="K34" s="114"/>
      <c r="L34" s="114"/>
      <c r="M34" s="114"/>
      <c r="N34" s="115" t="s">
        <v>349</v>
      </c>
      <c r="O34" s="113">
        <v>2021</v>
      </c>
      <c r="P34" s="117">
        <f t="shared" ref="P34:P39" si="3">SUM(Q34:S34)</f>
        <v>409015.14</v>
      </c>
      <c r="Q34" s="118">
        <v>257959.15</v>
      </c>
      <c r="R34" s="191"/>
      <c r="S34" s="118">
        <v>151055.99</v>
      </c>
      <c r="T34" s="206">
        <v>355403.91</v>
      </c>
      <c r="U34" s="204">
        <v>258003</v>
      </c>
      <c r="V34" s="204"/>
      <c r="W34" s="205">
        <v>97400.91</v>
      </c>
      <c r="X34" s="206"/>
      <c r="Y34" s="204"/>
      <c r="Z34" s="204"/>
      <c r="AA34" s="205"/>
      <c r="AC34" s="20"/>
      <c r="AD34" s="20"/>
      <c r="AE34" s="49"/>
      <c r="AF34" s="20"/>
      <c r="AG34" s="20"/>
      <c r="AH34" s="20"/>
      <c r="AI34" s="120"/>
    </row>
    <row r="35" spans="2:35" s="198" customFormat="1" ht="39.75" customHeight="1" x14ac:dyDescent="0.25">
      <c r="B35" s="108" t="s">
        <v>180</v>
      </c>
      <c r="C35" s="187" t="s">
        <v>185</v>
      </c>
      <c r="D35" s="199" t="s">
        <v>186</v>
      </c>
      <c r="E35" s="111" t="s">
        <v>138</v>
      </c>
      <c r="F35" s="111" t="s">
        <v>77</v>
      </c>
      <c r="G35" s="111" t="s">
        <v>139</v>
      </c>
      <c r="H35" s="112" t="s">
        <v>187</v>
      </c>
      <c r="I35" s="112" t="s">
        <v>80</v>
      </c>
      <c r="J35" s="112"/>
      <c r="K35" s="114"/>
      <c r="L35" s="114"/>
      <c r="M35" s="114"/>
      <c r="N35" s="115" t="s">
        <v>213</v>
      </c>
      <c r="O35" s="201">
        <v>2020</v>
      </c>
      <c r="P35" s="117">
        <f t="shared" si="3"/>
        <v>235701.26</v>
      </c>
      <c r="Q35" s="118">
        <v>158629.79999999999</v>
      </c>
      <c r="R35" s="191"/>
      <c r="S35" s="118">
        <v>77071.460000000006</v>
      </c>
      <c r="T35" s="206">
        <v>242670.45</v>
      </c>
      <c r="U35" s="204">
        <v>163320.15</v>
      </c>
      <c r="V35" s="204"/>
      <c r="W35" s="197">
        <v>79350.3</v>
      </c>
      <c r="X35" s="206"/>
      <c r="Y35" s="204"/>
      <c r="Z35" s="204"/>
      <c r="AA35" s="205"/>
      <c r="AC35" s="20"/>
      <c r="AD35" s="20"/>
      <c r="AE35" s="49"/>
      <c r="AF35" s="20"/>
      <c r="AG35" s="20"/>
      <c r="AH35" s="20"/>
      <c r="AI35" s="120"/>
    </row>
    <row r="36" spans="2:35" s="198" customFormat="1" ht="39.75" customHeight="1" x14ac:dyDescent="0.25">
      <c r="B36" s="108" t="s">
        <v>184</v>
      </c>
      <c r="C36" s="374" t="s">
        <v>189</v>
      </c>
      <c r="D36" s="375" t="s">
        <v>190</v>
      </c>
      <c r="E36" s="376" t="s">
        <v>138</v>
      </c>
      <c r="F36" s="376" t="s">
        <v>77</v>
      </c>
      <c r="G36" s="376" t="s">
        <v>139</v>
      </c>
      <c r="H36" s="378" t="s">
        <v>191</v>
      </c>
      <c r="I36" s="378" t="s">
        <v>80</v>
      </c>
      <c r="J36" s="378"/>
      <c r="K36" s="369"/>
      <c r="L36" s="369"/>
      <c r="M36" s="369"/>
      <c r="N36" s="393" t="s">
        <v>213</v>
      </c>
      <c r="O36" s="393" t="s">
        <v>82</v>
      </c>
      <c r="P36" s="394">
        <f t="shared" si="3"/>
        <v>350880</v>
      </c>
      <c r="Q36" s="390">
        <v>298248</v>
      </c>
      <c r="R36" s="391"/>
      <c r="S36" s="390">
        <v>52632</v>
      </c>
      <c r="T36" s="397">
        <v>351202.44</v>
      </c>
      <c r="U36" s="383">
        <v>298522.07</v>
      </c>
      <c r="V36" s="383"/>
      <c r="W36" s="387">
        <v>52680.37</v>
      </c>
      <c r="X36" s="221">
        <v>350880</v>
      </c>
      <c r="Y36" s="222">
        <v>298248</v>
      </c>
      <c r="Z36" s="222"/>
      <c r="AA36" s="223">
        <v>52632</v>
      </c>
      <c r="AC36" s="20"/>
      <c r="AD36" s="20"/>
      <c r="AE36" s="49"/>
      <c r="AF36" s="20"/>
      <c r="AG36" s="20"/>
      <c r="AH36" s="20"/>
      <c r="AI36" s="120"/>
    </row>
    <row r="37" spans="2:35" s="198" customFormat="1" ht="39.75" customHeight="1" x14ac:dyDescent="0.25">
      <c r="B37" s="108" t="s">
        <v>188</v>
      </c>
      <c r="C37" s="187" t="s">
        <v>193</v>
      </c>
      <c r="D37" s="110" t="s">
        <v>194</v>
      </c>
      <c r="E37" s="111" t="s">
        <v>76</v>
      </c>
      <c r="F37" s="111" t="s">
        <v>77</v>
      </c>
      <c r="G37" s="111" t="s">
        <v>105</v>
      </c>
      <c r="H37" s="193" t="s">
        <v>92</v>
      </c>
      <c r="I37" s="112" t="s">
        <v>80</v>
      </c>
      <c r="J37" s="112"/>
      <c r="K37" s="114"/>
      <c r="L37" s="114"/>
      <c r="M37" s="114"/>
      <c r="N37" s="115" t="s">
        <v>349</v>
      </c>
      <c r="O37" s="113">
        <v>2021</v>
      </c>
      <c r="P37" s="117">
        <f t="shared" si="3"/>
        <v>1101788.96</v>
      </c>
      <c r="Q37" s="194">
        <v>682335.22</v>
      </c>
      <c r="R37" s="191"/>
      <c r="S37" s="118">
        <v>419453.74</v>
      </c>
      <c r="T37" s="195">
        <v>1101788.96</v>
      </c>
      <c r="U37" s="204">
        <v>473459.39</v>
      </c>
      <c r="V37" s="204"/>
      <c r="W37" s="197">
        <v>628329.56999999995</v>
      </c>
      <c r="X37" s="221"/>
      <c r="Y37" s="222"/>
      <c r="Z37" s="222"/>
      <c r="AA37" s="223"/>
      <c r="AB37" s="198" t="s">
        <v>1276</v>
      </c>
      <c r="AC37" s="20"/>
      <c r="AD37" s="20"/>
      <c r="AE37" s="49"/>
      <c r="AF37" s="20"/>
      <c r="AG37" s="20"/>
      <c r="AH37" s="20"/>
      <c r="AI37" s="120"/>
    </row>
    <row r="38" spans="2:35" s="198" customFormat="1" ht="39.75" customHeight="1" x14ac:dyDescent="0.25">
      <c r="B38" s="108" t="s">
        <v>192</v>
      </c>
      <c r="C38" s="187" t="s">
        <v>1239</v>
      </c>
      <c r="D38" s="110" t="s">
        <v>1180</v>
      </c>
      <c r="E38" s="111" t="s">
        <v>1219</v>
      </c>
      <c r="F38" s="111" t="s">
        <v>77</v>
      </c>
      <c r="G38" s="111" t="s">
        <v>132</v>
      </c>
      <c r="H38" s="112" t="s">
        <v>183</v>
      </c>
      <c r="I38" s="112" t="s">
        <v>80</v>
      </c>
      <c r="J38" s="112"/>
      <c r="K38" s="114"/>
      <c r="L38" s="114"/>
      <c r="M38" s="114"/>
      <c r="N38" s="115" t="s">
        <v>82</v>
      </c>
      <c r="O38" s="113">
        <v>2022</v>
      </c>
      <c r="P38" s="117">
        <f t="shared" si="3"/>
        <v>123722.84</v>
      </c>
      <c r="Q38" s="194">
        <v>30000.85</v>
      </c>
      <c r="R38" s="114">
        <v>85924.89</v>
      </c>
      <c r="S38" s="118">
        <v>7797.1</v>
      </c>
      <c r="T38" s="195">
        <v>123722.84</v>
      </c>
      <c r="U38" s="204">
        <v>30000.85</v>
      </c>
      <c r="V38" s="204"/>
      <c r="W38" s="197">
        <v>93721.99</v>
      </c>
      <c r="X38" s="439"/>
      <c r="Y38" s="204"/>
      <c r="Z38" s="204"/>
      <c r="AA38" s="205"/>
      <c r="AB38" s="198" t="s">
        <v>1276</v>
      </c>
      <c r="AC38" s="20"/>
      <c r="AD38" s="20"/>
      <c r="AE38" s="49"/>
      <c r="AF38" s="20"/>
      <c r="AG38" s="20"/>
      <c r="AH38" s="20"/>
      <c r="AI38" s="120"/>
    </row>
    <row r="39" spans="2:35" s="198" customFormat="1" ht="39.75" customHeight="1" x14ac:dyDescent="0.25">
      <c r="B39" s="108" t="s">
        <v>1179</v>
      </c>
      <c r="C39" s="187" t="s">
        <v>1240</v>
      </c>
      <c r="D39" s="110" t="s">
        <v>1269</v>
      </c>
      <c r="E39" s="111" t="s">
        <v>100</v>
      </c>
      <c r="F39" s="111" t="s">
        <v>77</v>
      </c>
      <c r="G39" s="111" t="s">
        <v>101</v>
      </c>
      <c r="H39" s="112" t="s">
        <v>183</v>
      </c>
      <c r="I39" s="112" t="s">
        <v>80</v>
      </c>
      <c r="J39" s="112"/>
      <c r="K39" s="114"/>
      <c r="L39" s="114"/>
      <c r="M39" s="114"/>
      <c r="N39" s="115" t="s">
        <v>82</v>
      </c>
      <c r="O39" s="113">
        <v>2021</v>
      </c>
      <c r="P39" s="117">
        <f t="shared" si="3"/>
        <v>30967.899999999998</v>
      </c>
      <c r="Q39" s="194">
        <v>26322.71</v>
      </c>
      <c r="R39" s="191"/>
      <c r="S39" s="118">
        <v>4645.1899999999996</v>
      </c>
      <c r="T39" s="195"/>
      <c r="U39" s="204"/>
      <c r="V39" s="204"/>
      <c r="W39" s="197"/>
      <c r="X39" s="439"/>
      <c r="Y39" s="204"/>
      <c r="Z39" s="204"/>
      <c r="AA39" s="205"/>
      <c r="AC39" s="20"/>
      <c r="AD39" s="20"/>
      <c r="AE39" s="49"/>
      <c r="AF39" s="20"/>
      <c r="AG39" s="20"/>
      <c r="AH39" s="20"/>
      <c r="AI39" s="120"/>
    </row>
    <row r="40" spans="2:35" s="136" customFormat="1" ht="15.75" x14ac:dyDescent="0.25">
      <c r="B40" s="163" t="s">
        <v>942</v>
      </c>
      <c r="C40" s="165"/>
      <c r="D40" s="165" t="s">
        <v>943</v>
      </c>
      <c r="E40" s="224"/>
      <c r="F40" s="224"/>
      <c r="G40" s="224"/>
      <c r="H40" s="225"/>
      <c r="I40" s="226"/>
      <c r="J40" s="226"/>
      <c r="K40" s="167"/>
      <c r="L40" s="167"/>
      <c r="M40" s="167"/>
      <c r="N40" s="167"/>
      <c r="O40" s="167"/>
      <c r="P40" s="168"/>
      <c r="Q40" s="166"/>
      <c r="R40" s="166"/>
      <c r="S40" s="166"/>
      <c r="T40" s="227"/>
      <c r="U40" s="218"/>
      <c r="V40" s="228"/>
      <c r="W40" s="229"/>
      <c r="X40" s="227"/>
      <c r="Y40" s="218"/>
      <c r="Z40" s="228"/>
      <c r="AA40" s="229"/>
      <c r="AC40" s="20"/>
      <c r="AD40" s="20"/>
      <c r="AE40" s="49"/>
      <c r="AF40" s="20"/>
      <c r="AG40" s="20"/>
      <c r="AH40" s="20"/>
      <c r="AI40" s="125"/>
    </row>
    <row r="41" spans="2:35" s="136" customFormat="1" ht="35.25" customHeight="1" x14ac:dyDescent="0.25">
      <c r="B41" s="173" t="s">
        <v>195</v>
      </c>
      <c r="C41" s="174"/>
      <c r="D41" s="175" t="s">
        <v>196</v>
      </c>
      <c r="E41" s="207"/>
      <c r="F41" s="207"/>
      <c r="G41" s="207"/>
      <c r="H41" s="177"/>
      <c r="I41" s="178"/>
      <c r="J41" s="178"/>
      <c r="K41" s="179"/>
      <c r="L41" s="179"/>
      <c r="M41" s="179"/>
      <c r="N41" s="179"/>
      <c r="O41" s="179"/>
      <c r="P41" s="180"/>
      <c r="Q41" s="182"/>
      <c r="R41" s="182"/>
      <c r="S41" s="182"/>
      <c r="T41" s="208"/>
      <c r="U41" s="210"/>
      <c r="V41" s="211"/>
      <c r="W41" s="209"/>
      <c r="X41" s="208"/>
      <c r="Y41" s="210"/>
      <c r="Z41" s="211"/>
      <c r="AA41" s="209"/>
      <c r="AC41" s="20"/>
      <c r="AD41" s="20"/>
      <c r="AE41" s="49"/>
      <c r="AF41" s="20"/>
      <c r="AG41" s="20"/>
      <c r="AH41" s="20"/>
      <c r="AI41" s="125"/>
    </row>
    <row r="42" spans="2:35" s="136" customFormat="1" ht="39.75" customHeight="1" x14ac:dyDescent="0.25">
      <c r="B42" s="110" t="s">
        <v>197</v>
      </c>
      <c r="C42" s="187" t="s">
        <v>198</v>
      </c>
      <c r="D42" s="199" t="s">
        <v>199</v>
      </c>
      <c r="E42" s="111" t="s">
        <v>76</v>
      </c>
      <c r="F42" s="111" t="s">
        <v>200</v>
      </c>
      <c r="G42" s="111" t="s">
        <v>201</v>
      </c>
      <c r="H42" s="112" t="s">
        <v>202</v>
      </c>
      <c r="I42" s="112" t="s">
        <v>80</v>
      </c>
      <c r="J42" s="112"/>
      <c r="K42" s="114"/>
      <c r="L42" s="114"/>
      <c r="M42" s="114"/>
      <c r="N42" s="114">
        <v>2020</v>
      </c>
      <c r="O42" s="114">
        <v>2022</v>
      </c>
      <c r="P42" s="117">
        <f>SUM(Q42:S42)</f>
        <v>340729.41000000003</v>
      </c>
      <c r="Q42" s="230">
        <v>289620</v>
      </c>
      <c r="R42" s="191"/>
      <c r="S42" s="212">
        <v>51109.41</v>
      </c>
      <c r="T42" s="231">
        <v>340729.41</v>
      </c>
      <c r="U42" s="232">
        <v>289620</v>
      </c>
      <c r="V42" s="233"/>
      <c r="W42" s="234">
        <v>51109.41</v>
      </c>
      <c r="X42" s="219"/>
      <c r="Y42" s="218"/>
      <c r="Z42" s="213"/>
      <c r="AA42" s="214"/>
      <c r="AC42" s="20"/>
      <c r="AD42" s="20"/>
      <c r="AE42" s="49"/>
      <c r="AF42" s="20"/>
      <c r="AG42" s="20"/>
      <c r="AH42" s="20"/>
      <c r="AI42" s="125"/>
    </row>
    <row r="43" spans="2:35" s="136" customFormat="1" ht="69.75" customHeight="1" x14ac:dyDescent="0.25">
      <c r="B43" s="163" t="s">
        <v>944</v>
      </c>
      <c r="C43" s="165"/>
      <c r="D43" s="165" t="s">
        <v>945</v>
      </c>
      <c r="E43" s="224"/>
      <c r="F43" s="224"/>
      <c r="G43" s="224"/>
      <c r="H43" s="226"/>
      <c r="I43" s="226"/>
      <c r="J43" s="226"/>
      <c r="K43" s="167"/>
      <c r="L43" s="167"/>
      <c r="M43" s="167"/>
      <c r="N43" s="167"/>
      <c r="O43" s="167"/>
      <c r="P43" s="168"/>
      <c r="Q43" s="166"/>
      <c r="R43" s="166"/>
      <c r="S43" s="166"/>
      <c r="T43" s="227"/>
      <c r="U43" s="218"/>
      <c r="V43" s="228"/>
      <c r="W43" s="229"/>
      <c r="X43" s="227"/>
      <c r="Y43" s="218"/>
      <c r="Z43" s="228"/>
      <c r="AA43" s="229"/>
      <c r="AC43" s="20"/>
      <c r="AD43" s="20"/>
      <c r="AE43" s="49"/>
      <c r="AF43" s="20"/>
      <c r="AG43" s="20"/>
      <c r="AH43" s="20"/>
      <c r="AI43" s="125"/>
    </row>
    <row r="44" spans="2:35" s="136" customFormat="1" ht="42" customHeight="1" x14ac:dyDescent="0.25">
      <c r="B44" s="173" t="s">
        <v>205</v>
      </c>
      <c r="C44" s="174"/>
      <c r="D44" s="175" t="s">
        <v>206</v>
      </c>
      <c r="E44" s="207"/>
      <c r="F44" s="207"/>
      <c r="G44" s="207"/>
      <c r="H44" s="177"/>
      <c r="I44" s="178"/>
      <c r="J44" s="178"/>
      <c r="K44" s="179"/>
      <c r="L44" s="179"/>
      <c r="M44" s="179"/>
      <c r="N44" s="179"/>
      <c r="O44" s="179"/>
      <c r="P44" s="180"/>
      <c r="Q44" s="182"/>
      <c r="R44" s="182"/>
      <c r="S44" s="182"/>
      <c r="T44" s="208"/>
      <c r="U44" s="210"/>
      <c r="V44" s="211"/>
      <c r="W44" s="209"/>
      <c r="X44" s="208"/>
      <c r="Y44" s="210"/>
      <c r="Z44" s="211"/>
      <c r="AA44" s="209"/>
      <c r="AC44" s="20"/>
      <c r="AD44" s="20"/>
      <c r="AE44" s="49"/>
      <c r="AF44" s="20"/>
      <c r="AG44" s="20"/>
      <c r="AH44" s="20"/>
      <c r="AI44" s="125"/>
    </row>
    <row r="45" spans="2:35" s="198" customFormat="1" ht="27.75" customHeight="1" x14ac:dyDescent="0.25">
      <c r="B45" s="108" t="s">
        <v>207</v>
      </c>
      <c r="C45" s="187" t="s">
        <v>208</v>
      </c>
      <c r="D45" s="110" t="s">
        <v>209</v>
      </c>
      <c r="E45" s="187" t="s">
        <v>210</v>
      </c>
      <c r="F45" s="111" t="s">
        <v>211</v>
      </c>
      <c r="G45" s="187" t="s">
        <v>201</v>
      </c>
      <c r="H45" s="235" t="s">
        <v>212</v>
      </c>
      <c r="I45" s="236" t="s">
        <v>80</v>
      </c>
      <c r="J45" s="236" t="s">
        <v>81</v>
      </c>
      <c r="K45" s="114"/>
      <c r="L45" s="114"/>
      <c r="M45" s="114"/>
      <c r="N45" s="237" t="s">
        <v>343</v>
      </c>
      <c r="O45" s="237" t="s">
        <v>346</v>
      </c>
      <c r="P45" s="117">
        <f>SUM(Q45:S45)</f>
        <v>11972067.869999999</v>
      </c>
      <c r="Q45" s="238">
        <v>10066232.869999999</v>
      </c>
      <c r="R45" s="191"/>
      <c r="S45" s="238">
        <v>1905835</v>
      </c>
      <c r="T45" s="402">
        <v>8291092</v>
      </c>
      <c r="U45" s="215">
        <v>6971232</v>
      </c>
      <c r="V45" s="215"/>
      <c r="W45" s="216">
        <v>1319860</v>
      </c>
      <c r="X45" s="206"/>
      <c r="Y45" s="204"/>
      <c r="Z45" s="204"/>
      <c r="AA45" s="205"/>
      <c r="AC45" s="20"/>
      <c r="AD45" s="20"/>
      <c r="AE45" s="49"/>
      <c r="AF45" s="20"/>
      <c r="AG45" s="20"/>
      <c r="AH45" s="20"/>
      <c r="AI45" s="120"/>
    </row>
    <row r="46" spans="2:35" s="198" customFormat="1" ht="27.75" customHeight="1" x14ac:dyDescent="0.25">
      <c r="B46" s="108" t="s">
        <v>216</v>
      </c>
      <c r="C46" s="187" t="s">
        <v>217</v>
      </c>
      <c r="D46" s="199" t="s">
        <v>218</v>
      </c>
      <c r="E46" s="111" t="s">
        <v>219</v>
      </c>
      <c r="F46" s="111" t="s">
        <v>211</v>
      </c>
      <c r="G46" s="111" t="s">
        <v>126</v>
      </c>
      <c r="H46" s="112" t="s">
        <v>220</v>
      </c>
      <c r="I46" s="112" t="s">
        <v>80</v>
      </c>
      <c r="J46" s="112"/>
      <c r="K46" s="114"/>
      <c r="L46" s="114"/>
      <c r="M46" s="114"/>
      <c r="N46" s="115" t="s">
        <v>343</v>
      </c>
      <c r="O46" s="201">
        <v>2018</v>
      </c>
      <c r="P46" s="117">
        <f t="shared" ref="P46:P59" si="4">SUM(Q46:S46)</f>
        <v>2384080.5700000003</v>
      </c>
      <c r="Q46" s="212">
        <v>1192040.28</v>
      </c>
      <c r="R46" s="145"/>
      <c r="S46" s="212">
        <v>1192040.29</v>
      </c>
      <c r="T46" s="402">
        <v>2326479.7200000002</v>
      </c>
      <c r="U46" s="215">
        <v>1163239.8600000001</v>
      </c>
      <c r="V46" s="215"/>
      <c r="W46" s="216">
        <v>1163239.8600000001</v>
      </c>
      <c r="X46" s="206"/>
      <c r="Y46" s="204"/>
      <c r="Z46" s="204"/>
      <c r="AA46" s="205"/>
      <c r="AC46" s="20"/>
      <c r="AD46" s="20"/>
      <c r="AE46" s="49"/>
      <c r="AF46" s="20"/>
      <c r="AG46" s="20"/>
      <c r="AH46" s="20"/>
      <c r="AI46" s="120"/>
    </row>
    <row r="47" spans="2:35" s="198" customFormat="1" ht="27.75" customHeight="1" x14ac:dyDescent="0.25">
      <c r="B47" s="108" t="s">
        <v>223</v>
      </c>
      <c r="C47" s="187" t="s">
        <v>224</v>
      </c>
      <c r="D47" s="199" t="s">
        <v>225</v>
      </c>
      <c r="E47" s="111" t="s">
        <v>219</v>
      </c>
      <c r="F47" s="111" t="s">
        <v>211</v>
      </c>
      <c r="G47" s="111" t="s">
        <v>126</v>
      </c>
      <c r="H47" s="112" t="s">
        <v>220</v>
      </c>
      <c r="I47" s="112" t="s">
        <v>80</v>
      </c>
      <c r="J47" s="112"/>
      <c r="K47" s="114"/>
      <c r="L47" s="114"/>
      <c r="M47" s="114" t="s">
        <v>38</v>
      </c>
      <c r="N47" s="115" t="s">
        <v>349</v>
      </c>
      <c r="O47" s="201">
        <v>2023</v>
      </c>
      <c r="P47" s="117">
        <f t="shared" si="4"/>
        <v>1857960</v>
      </c>
      <c r="Q47" s="456">
        <v>1389082.62</v>
      </c>
      <c r="R47" s="457"/>
      <c r="S47" s="456">
        <v>468877.38</v>
      </c>
      <c r="T47" s="206"/>
      <c r="U47" s="204"/>
      <c r="V47" s="204"/>
      <c r="W47" s="205"/>
      <c r="X47" s="206"/>
      <c r="Y47" s="204"/>
      <c r="Z47" s="204"/>
      <c r="AA47" s="205"/>
      <c r="AC47" s="20"/>
      <c r="AD47" s="20"/>
      <c r="AE47" s="49"/>
      <c r="AF47" s="20"/>
      <c r="AG47" s="20"/>
      <c r="AH47" s="20"/>
      <c r="AI47" s="120"/>
    </row>
    <row r="48" spans="2:35" s="198" customFormat="1" ht="40.5" customHeight="1" x14ac:dyDescent="0.25">
      <c r="B48" s="108" t="s">
        <v>232</v>
      </c>
      <c r="C48" s="187" t="s">
        <v>233</v>
      </c>
      <c r="D48" s="199" t="s">
        <v>234</v>
      </c>
      <c r="E48" s="111" t="s">
        <v>235</v>
      </c>
      <c r="F48" s="111" t="s">
        <v>211</v>
      </c>
      <c r="G48" s="111" t="s">
        <v>132</v>
      </c>
      <c r="H48" s="112" t="s">
        <v>220</v>
      </c>
      <c r="I48" s="112" t="s">
        <v>80</v>
      </c>
      <c r="J48" s="112"/>
      <c r="K48" s="114"/>
      <c r="L48" s="114"/>
      <c r="M48" s="114"/>
      <c r="N48" s="115" t="s">
        <v>343</v>
      </c>
      <c r="O48" s="201">
        <v>2018</v>
      </c>
      <c r="P48" s="117">
        <f t="shared" si="4"/>
        <v>1837004.99</v>
      </c>
      <c r="Q48" s="118">
        <v>1150521.5</v>
      </c>
      <c r="R48" s="191"/>
      <c r="S48" s="118">
        <v>686483.49</v>
      </c>
      <c r="T48" s="402">
        <v>1968653.4500000002</v>
      </c>
      <c r="U48" s="215">
        <v>1200497.8</v>
      </c>
      <c r="V48" s="215"/>
      <c r="W48" s="216">
        <v>768155.65</v>
      </c>
      <c r="X48" s="195"/>
      <c r="Y48" s="204"/>
      <c r="Z48" s="204"/>
      <c r="AA48" s="205"/>
      <c r="AC48" s="20"/>
      <c r="AD48" s="20"/>
      <c r="AE48" s="49"/>
      <c r="AF48" s="20"/>
      <c r="AG48" s="20"/>
      <c r="AH48" s="20"/>
      <c r="AI48" s="120"/>
    </row>
    <row r="49" spans="2:35" s="198" customFormat="1" ht="40.5" customHeight="1" x14ac:dyDescent="0.25">
      <c r="B49" s="108" t="s">
        <v>238</v>
      </c>
      <c r="C49" s="187" t="s">
        <v>239</v>
      </c>
      <c r="D49" s="199" t="s">
        <v>240</v>
      </c>
      <c r="E49" s="111" t="s">
        <v>241</v>
      </c>
      <c r="F49" s="111" t="s">
        <v>211</v>
      </c>
      <c r="G49" s="111" t="s">
        <v>91</v>
      </c>
      <c r="H49" s="112" t="s">
        <v>220</v>
      </c>
      <c r="I49" s="112" t="s">
        <v>80</v>
      </c>
      <c r="J49" s="112"/>
      <c r="K49" s="114"/>
      <c r="L49" s="114"/>
      <c r="M49" s="114"/>
      <c r="N49" s="115" t="s">
        <v>343</v>
      </c>
      <c r="O49" s="201">
        <v>2019</v>
      </c>
      <c r="P49" s="117">
        <f t="shared" si="4"/>
        <v>1924141.8</v>
      </c>
      <c r="Q49" s="118">
        <v>1376825.77</v>
      </c>
      <c r="R49" s="191"/>
      <c r="S49" s="118">
        <v>547316.03</v>
      </c>
      <c r="T49" s="402">
        <v>1924141.8</v>
      </c>
      <c r="U49" s="215">
        <v>1376825.77</v>
      </c>
      <c r="V49" s="215"/>
      <c r="W49" s="216">
        <v>547316.03</v>
      </c>
      <c r="X49" s="206"/>
      <c r="Y49" s="204"/>
      <c r="Z49" s="204"/>
      <c r="AA49" s="205"/>
      <c r="AB49" s="198" t="s">
        <v>1276</v>
      </c>
      <c r="AC49" s="20"/>
      <c r="AD49" s="20"/>
      <c r="AE49" s="49"/>
      <c r="AF49" s="20"/>
      <c r="AG49" s="20"/>
      <c r="AH49" s="20"/>
      <c r="AI49" s="120"/>
    </row>
    <row r="50" spans="2:35" s="198" customFormat="1" ht="40.5" customHeight="1" x14ac:dyDescent="0.25">
      <c r="B50" s="108" t="s">
        <v>242</v>
      </c>
      <c r="C50" s="187" t="s">
        <v>243</v>
      </c>
      <c r="D50" s="199" t="s">
        <v>244</v>
      </c>
      <c r="E50" s="111" t="s">
        <v>245</v>
      </c>
      <c r="F50" s="111" t="s">
        <v>211</v>
      </c>
      <c r="G50" s="111" t="s">
        <v>101</v>
      </c>
      <c r="H50" s="112" t="s">
        <v>220</v>
      </c>
      <c r="I50" s="112" t="s">
        <v>80</v>
      </c>
      <c r="J50" s="112"/>
      <c r="K50" s="114"/>
      <c r="L50" s="114"/>
      <c r="M50" s="114"/>
      <c r="N50" s="115" t="s">
        <v>343</v>
      </c>
      <c r="O50" s="201">
        <v>2020</v>
      </c>
      <c r="P50" s="117">
        <f t="shared" si="4"/>
        <v>1543457.31</v>
      </c>
      <c r="Q50" s="118">
        <v>1202370.28</v>
      </c>
      <c r="R50" s="191"/>
      <c r="S50" s="118">
        <v>341087.03</v>
      </c>
      <c r="T50" s="206">
        <v>1543457.31</v>
      </c>
      <c r="U50" s="204">
        <v>1202370.28</v>
      </c>
      <c r="V50" s="204"/>
      <c r="W50" s="205" t="s">
        <v>1273</v>
      </c>
      <c r="X50" s="206"/>
      <c r="Y50" s="196"/>
      <c r="Z50" s="204"/>
      <c r="AA50" s="205"/>
      <c r="AC50" s="20"/>
      <c r="AD50" s="20"/>
      <c r="AE50" s="49"/>
      <c r="AF50" s="20"/>
      <c r="AG50" s="20"/>
      <c r="AH50" s="20"/>
      <c r="AI50" s="120"/>
    </row>
    <row r="51" spans="2:35" s="198" customFormat="1" ht="39" customHeight="1" x14ac:dyDescent="0.25">
      <c r="B51" s="108" t="s">
        <v>1163</v>
      </c>
      <c r="C51" s="187" t="s">
        <v>247</v>
      </c>
      <c r="D51" s="199" t="s">
        <v>248</v>
      </c>
      <c r="E51" s="111" t="s">
        <v>249</v>
      </c>
      <c r="F51" s="111" t="s">
        <v>211</v>
      </c>
      <c r="G51" s="111" t="s">
        <v>165</v>
      </c>
      <c r="H51" s="112" t="s">
        <v>220</v>
      </c>
      <c r="I51" s="112" t="s">
        <v>80</v>
      </c>
      <c r="J51" s="112"/>
      <c r="K51" s="114"/>
      <c r="L51" s="114"/>
      <c r="M51" s="114"/>
      <c r="N51" s="115" t="s">
        <v>343</v>
      </c>
      <c r="O51" s="112">
        <v>2018</v>
      </c>
      <c r="P51" s="117">
        <f t="shared" si="4"/>
        <v>2714061.14</v>
      </c>
      <c r="Q51" s="118">
        <v>2019774.37</v>
      </c>
      <c r="R51" s="191"/>
      <c r="S51" s="118">
        <v>694286.77</v>
      </c>
      <c r="T51" s="402">
        <v>2714061.14</v>
      </c>
      <c r="U51" s="215">
        <v>2019774.37</v>
      </c>
      <c r="V51" s="215"/>
      <c r="W51" s="216">
        <v>694286.77</v>
      </c>
      <c r="X51" s="203"/>
      <c r="Y51" s="204"/>
      <c r="Z51" s="204"/>
      <c r="AA51" s="205"/>
      <c r="AC51" s="20"/>
      <c r="AD51" s="20"/>
      <c r="AE51" s="49"/>
      <c r="AF51" s="20"/>
      <c r="AG51" s="20"/>
      <c r="AH51" s="20"/>
      <c r="AI51" s="120"/>
    </row>
    <row r="52" spans="2:35" s="198" customFormat="1" ht="39" customHeight="1" x14ac:dyDescent="0.25">
      <c r="B52" s="108" t="s">
        <v>250</v>
      </c>
      <c r="C52" s="187" t="s">
        <v>251</v>
      </c>
      <c r="D52" s="188" t="s">
        <v>252</v>
      </c>
      <c r="E52" s="111" t="s">
        <v>253</v>
      </c>
      <c r="F52" s="111" t="s">
        <v>211</v>
      </c>
      <c r="G52" s="111" t="s">
        <v>78</v>
      </c>
      <c r="H52" s="112" t="s">
        <v>254</v>
      </c>
      <c r="I52" s="112" t="s">
        <v>80</v>
      </c>
      <c r="J52" s="112" t="s">
        <v>81</v>
      </c>
      <c r="K52" s="114"/>
      <c r="L52" s="114"/>
      <c r="M52" s="114"/>
      <c r="N52" s="115" t="s">
        <v>973</v>
      </c>
      <c r="O52" s="239">
        <v>2021</v>
      </c>
      <c r="P52" s="117">
        <f t="shared" si="4"/>
        <v>7358555.0700000003</v>
      </c>
      <c r="Q52" s="118">
        <v>6254771.8200000003</v>
      </c>
      <c r="R52" s="191"/>
      <c r="S52" s="118">
        <v>1103783.25</v>
      </c>
      <c r="T52" s="402">
        <v>7455339.6900000004</v>
      </c>
      <c r="U52" s="215">
        <v>6337038.7400000002</v>
      </c>
      <c r="V52" s="215"/>
      <c r="W52" s="216">
        <v>1118300.95</v>
      </c>
      <c r="X52" s="206"/>
      <c r="Y52" s="204"/>
      <c r="Z52" s="204"/>
      <c r="AA52" s="205"/>
      <c r="AC52" s="20"/>
      <c r="AD52" s="20"/>
      <c r="AE52" s="49"/>
      <c r="AF52" s="20"/>
      <c r="AG52" s="20"/>
      <c r="AH52" s="20"/>
      <c r="AI52" s="120"/>
    </row>
    <row r="53" spans="2:35" s="198" customFormat="1" ht="27.75" customHeight="1" x14ac:dyDescent="0.25">
      <c r="B53" s="108" t="s">
        <v>246</v>
      </c>
      <c r="C53" s="187" t="s">
        <v>260</v>
      </c>
      <c r="D53" s="188" t="s">
        <v>261</v>
      </c>
      <c r="E53" s="111" t="s">
        <v>253</v>
      </c>
      <c r="F53" s="111" t="s">
        <v>211</v>
      </c>
      <c r="G53" s="111" t="s">
        <v>78</v>
      </c>
      <c r="H53" s="112" t="s">
        <v>262</v>
      </c>
      <c r="I53" s="112" t="s">
        <v>80</v>
      </c>
      <c r="J53" s="112"/>
      <c r="K53" s="114"/>
      <c r="L53" s="114"/>
      <c r="M53" s="114"/>
      <c r="N53" s="115" t="s">
        <v>973</v>
      </c>
      <c r="O53" s="112">
        <v>2019</v>
      </c>
      <c r="P53" s="117">
        <f t="shared" si="4"/>
        <v>10256512.960000001</v>
      </c>
      <c r="Q53" s="240">
        <v>5128244.5</v>
      </c>
      <c r="R53" s="191"/>
      <c r="S53" s="118">
        <v>5128268.46</v>
      </c>
      <c r="T53" s="402">
        <v>10256512.960000001</v>
      </c>
      <c r="U53" s="215">
        <v>5128244.5</v>
      </c>
      <c r="V53" s="215"/>
      <c r="W53" s="216">
        <v>5128268.46</v>
      </c>
      <c r="X53" s="206"/>
      <c r="Y53" s="204"/>
      <c r="Z53" s="204"/>
      <c r="AA53" s="205"/>
      <c r="AC53" s="20"/>
      <c r="AD53" s="20"/>
      <c r="AE53" s="49"/>
      <c r="AF53" s="20"/>
      <c r="AG53" s="20"/>
      <c r="AH53" s="20"/>
      <c r="AI53" s="120"/>
    </row>
    <row r="54" spans="2:35" s="198" customFormat="1" ht="27.75" customHeight="1" x14ac:dyDescent="0.25">
      <c r="B54" s="108" t="s">
        <v>259</v>
      </c>
      <c r="C54" s="187" t="s">
        <v>264</v>
      </c>
      <c r="D54" s="199" t="s">
        <v>265</v>
      </c>
      <c r="E54" s="111" t="s">
        <v>266</v>
      </c>
      <c r="F54" s="111" t="s">
        <v>211</v>
      </c>
      <c r="G54" s="111" t="s">
        <v>139</v>
      </c>
      <c r="H54" s="112" t="s">
        <v>220</v>
      </c>
      <c r="I54" s="112" t="s">
        <v>80</v>
      </c>
      <c r="J54" s="112"/>
      <c r="K54" s="114"/>
      <c r="L54" s="114"/>
      <c r="M54" s="114"/>
      <c r="N54" s="115" t="s">
        <v>343</v>
      </c>
      <c r="O54" s="201">
        <v>2020</v>
      </c>
      <c r="P54" s="117">
        <f t="shared" si="4"/>
        <v>1672300</v>
      </c>
      <c r="Q54" s="118">
        <v>1112747.99</v>
      </c>
      <c r="R54" s="191"/>
      <c r="S54" s="118">
        <v>559552.01</v>
      </c>
      <c r="T54" s="402">
        <v>1672300</v>
      </c>
      <c r="U54" s="215">
        <v>1112747.99</v>
      </c>
      <c r="V54" s="215"/>
      <c r="W54" s="216">
        <v>559552.01</v>
      </c>
      <c r="X54" s="206"/>
      <c r="Y54" s="204"/>
      <c r="Z54" s="204"/>
      <c r="AA54" s="205"/>
      <c r="AC54" s="20"/>
      <c r="AD54" s="20"/>
      <c r="AE54" s="49"/>
      <c r="AF54" s="20"/>
      <c r="AG54" s="20"/>
      <c r="AH54" s="20"/>
      <c r="AI54" s="120"/>
    </row>
    <row r="55" spans="2:35" s="198" customFormat="1" ht="27.75" customHeight="1" x14ac:dyDescent="0.25">
      <c r="B55" s="108" t="s">
        <v>263</v>
      </c>
      <c r="C55" s="187" t="s">
        <v>268</v>
      </c>
      <c r="D55" s="199" t="s">
        <v>269</v>
      </c>
      <c r="E55" s="111" t="s">
        <v>266</v>
      </c>
      <c r="F55" s="111" t="s">
        <v>211</v>
      </c>
      <c r="G55" s="111" t="s">
        <v>139</v>
      </c>
      <c r="H55" s="112" t="s">
        <v>220</v>
      </c>
      <c r="I55" s="112" t="s">
        <v>80</v>
      </c>
      <c r="J55" s="112"/>
      <c r="K55" s="114"/>
      <c r="L55" s="114"/>
      <c r="M55" s="114"/>
      <c r="N55" s="115" t="s">
        <v>349</v>
      </c>
      <c r="O55" s="201">
        <v>2021</v>
      </c>
      <c r="P55" s="117">
        <f t="shared" si="4"/>
        <v>1724502.46</v>
      </c>
      <c r="Q55" s="118">
        <v>860692.18</v>
      </c>
      <c r="R55" s="191"/>
      <c r="S55" s="118">
        <v>863810.28</v>
      </c>
      <c r="T55" s="206">
        <v>1724502.46</v>
      </c>
      <c r="U55" s="204">
        <v>860692.18</v>
      </c>
      <c r="V55" s="204"/>
      <c r="W55" s="205" t="s">
        <v>1188</v>
      </c>
      <c r="X55" s="206"/>
      <c r="Y55" s="204"/>
      <c r="Z55" s="204"/>
      <c r="AA55" s="205"/>
      <c r="AC55" s="20"/>
      <c r="AD55" s="20"/>
      <c r="AE55" s="49"/>
      <c r="AF55" s="20"/>
      <c r="AG55" s="20"/>
      <c r="AH55" s="20"/>
      <c r="AI55" s="120"/>
    </row>
    <row r="56" spans="2:35" s="198" customFormat="1" ht="27.75" customHeight="1" x14ac:dyDescent="0.25">
      <c r="B56" s="108" t="s">
        <v>267</v>
      </c>
      <c r="C56" s="187" t="s">
        <v>274</v>
      </c>
      <c r="D56" s="199" t="s">
        <v>275</v>
      </c>
      <c r="E56" s="111" t="s">
        <v>219</v>
      </c>
      <c r="F56" s="111" t="s">
        <v>211</v>
      </c>
      <c r="G56" s="111" t="s">
        <v>126</v>
      </c>
      <c r="H56" s="112" t="s">
        <v>220</v>
      </c>
      <c r="I56" s="112" t="s">
        <v>80</v>
      </c>
      <c r="J56" s="112"/>
      <c r="K56" s="114"/>
      <c r="L56" s="114"/>
      <c r="M56" s="114"/>
      <c r="N56" s="115" t="s">
        <v>349</v>
      </c>
      <c r="O56" s="201">
        <v>2020</v>
      </c>
      <c r="P56" s="117">
        <f t="shared" si="4"/>
        <v>310463.48</v>
      </c>
      <c r="Q56" s="212">
        <v>248370.78</v>
      </c>
      <c r="R56" s="191"/>
      <c r="S56" s="212">
        <v>62092.7</v>
      </c>
      <c r="T56" s="206" t="s">
        <v>1274</v>
      </c>
      <c r="U56" s="204">
        <v>248370.78</v>
      </c>
      <c r="V56" s="204"/>
      <c r="W56" s="205">
        <v>62092.7</v>
      </c>
      <c r="X56" s="206"/>
      <c r="Y56" s="204"/>
      <c r="Z56" s="204"/>
      <c r="AA56" s="205"/>
      <c r="AC56" s="20"/>
      <c r="AD56" s="20"/>
      <c r="AE56" s="49"/>
      <c r="AF56" s="20"/>
      <c r="AG56" s="20"/>
      <c r="AH56" s="20"/>
      <c r="AI56" s="120"/>
    </row>
    <row r="57" spans="2:35" s="198" customFormat="1" ht="41.25" customHeight="1" x14ac:dyDescent="0.25">
      <c r="B57" s="108" t="s">
        <v>273</v>
      </c>
      <c r="C57" s="187" t="s">
        <v>278</v>
      </c>
      <c r="D57" s="199" t="s">
        <v>279</v>
      </c>
      <c r="E57" s="111" t="s">
        <v>235</v>
      </c>
      <c r="F57" s="111" t="s">
        <v>211</v>
      </c>
      <c r="G57" s="111" t="s">
        <v>132</v>
      </c>
      <c r="H57" s="112" t="s">
        <v>220</v>
      </c>
      <c r="I57" s="112" t="s">
        <v>80</v>
      </c>
      <c r="J57" s="112"/>
      <c r="K57" s="114"/>
      <c r="L57" s="114"/>
      <c r="M57" s="114"/>
      <c r="N57" s="115" t="s">
        <v>349</v>
      </c>
      <c r="O57" s="201">
        <v>2022</v>
      </c>
      <c r="P57" s="117">
        <f t="shared" si="4"/>
        <v>394090.52</v>
      </c>
      <c r="Q57" s="118">
        <v>197045.26</v>
      </c>
      <c r="R57" s="191"/>
      <c r="S57" s="118">
        <v>197045.26</v>
      </c>
      <c r="T57" s="206">
        <v>524937.86</v>
      </c>
      <c r="U57" s="204">
        <v>257984.54</v>
      </c>
      <c r="V57" s="204"/>
      <c r="W57" s="205">
        <v>266953.32</v>
      </c>
      <c r="X57" s="206"/>
      <c r="Y57" s="204"/>
      <c r="Z57" s="204"/>
      <c r="AA57" s="205"/>
      <c r="AC57" s="20"/>
      <c r="AD57" s="20"/>
      <c r="AE57" s="49"/>
      <c r="AF57" s="20"/>
      <c r="AG57" s="20"/>
      <c r="AH57" s="20"/>
      <c r="AI57" s="120"/>
    </row>
    <row r="58" spans="2:35" s="198" customFormat="1" ht="27.75" customHeight="1" x14ac:dyDescent="0.25">
      <c r="B58" s="108" t="s">
        <v>277</v>
      </c>
      <c r="C58" s="187" t="s">
        <v>281</v>
      </c>
      <c r="D58" s="199" t="s">
        <v>282</v>
      </c>
      <c r="E58" s="111" t="s">
        <v>241</v>
      </c>
      <c r="F58" s="111" t="s">
        <v>211</v>
      </c>
      <c r="G58" s="111" t="s">
        <v>91</v>
      </c>
      <c r="H58" s="112" t="s">
        <v>220</v>
      </c>
      <c r="I58" s="112" t="s">
        <v>80</v>
      </c>
      <c r="J58" s="112"/>
      <c r="K58" s="114"/>
      <c r="L58" s="114"/>
      <c r="M58" s="114"/>
      <c r="N58" s="115" t="s">
        <v>349</v>
      </c>
      <c r="O58" s="201">
        <v>2021</v>
      </c>
      <c r="P58" s="117">
        <f t="shared" si="4"/>
        <v>593086</v>
      </c>
      <c r="Q58" s="118">
        <v>250404.57</v>
      </c>
      <c r="R58" s="191"/>
      <c r="S58" s="118">
        <v>342681.43</v>
      </c>
      <c r="T58" s="206">
        <v>593086</v>
      </c>
      <c r="U58" s="204">
        <v>250404.57</v>
      </c>
      <c r="V58" s="204"/>
      <c r="W58" s="205">
        <v>342681.43</v>
      </c>
      <c r="X58" s="206"/>
      <c r="Y58" s="204"/>
      <c r="Z58" s="204"/>
      <c r="AA58" s="205"/>
      <c r="AC58" s="20"/>
      <c r="AD58" s="20"/>
      <c r="AE58" s="49"/>
      <c r="AF58" s="20"/>
      <c r="AG58" s="20"/>
      <c r="AH58" s="20"/>
      <c r="AI58" s="120"/>
    </row>
    <row r="59" spans="2:35" s="198" customFormat="1" ht="40.5" customHeight="1" x14ac:dyDescent="0.25">
      <c r="B59" s="108" t="s">
        <v>280</v>
      </c>
      <c r="C59" s="187" t="s">
        <v>283</v>
      </c>
      <c r="D59" s="199" t="s">
        <v>284</v>
      </c>
      <c r="E59" s="111" t="s">
        <v>249</v>
      </c>
      <c r="F59" s="111" t="s">
        <v>211</v>
      </c>
      <c r="G59" s="111" t="s">
        <v>165</v>
      </c>
      <c r="H59" s="112" t="s">
        <v>220</v>
      </c>
      <c r="I59" s="112" t="s">
        <v>80</v>
      </c>
      <c r="J59" s="112"/>
      <c r="K59" s="114"/>
      <c r="L59" s="114"/>
      <c r="M59" s="114"/>
      <c r="N59" s="115" t="s">
        <v>349</v>
      </c>
      <c r="O59" s="112">
        <v>2022</v>
      </c>
      <c r="P59" s="117">
        <f t="shared" si="4"/>
        <v>481095.38</v>
      </c>
      <c r="Q59" s="118">
        <v>240547.7</v>
      </c>
      <c r="R59" s="191"/>
      <c r="S59" s="118">
        <v>240547.68</v>
      </c>
      <c r="T59" s="206">
        <v>499886.66</v>
      </c>
      <c r="U59" s="204">
        <v>249943.33</v>
      </c>
      <c r="V59" s="204"/>
      <c r="W59" s="205">
        <v>249943.33</v>
      </c>
      <c r="X59" s="206"/>
      <c r="Y59" s="204"/>
      <c r="Z59" s="204"/>
      <c r="AA59" s="205"/>
      <c r="AC59" s="20"/>
      <c r="AD59" s="20"/>
      <c r="AE59" s="49"/>
      <c r="AF59" s="20"/>
      <c r="AG59" s="20"/>
      <c r="AH59" s="20"/>
      <c r="AI59" s="120"/>
    </row>
    <row r="60" spans="2:35" s="198" customFormat="1" ht="40.5" customHeight="1" x14ac:dyDescent="0.25">
      <c r="B60" s="108" t="s">
        <v>1264</v>
      </c>
      <c r="C60" s="187" t="s">
        <v>1271</v>
      </c>
      <c r="D60" s="199" t="s">
        <v>1265</v>
      </c>
      <c r="E60" s="187" t="s">
        <v>210</v>
      </c>
      <c r="F60" s="111" t="s">
        <v>211</v>
      </c>
      <c r="G60" s="187" t="s">
        <v>201</v>
      </c>
      <c r="H60" s="235" t="s">
        <v>212</v>
      </c>
      <c r="I60" s="112" t="s">
        <v>80</v>
      </c>
      <c r="J60" s="112"/>
      <c r="K60" s="114"/>
      <c r="L60" s="114"/>
      <c r="M60" s="114"/>
      <c r="N60" s="115" t="s">
        <v>82</v>
      </c>
      <c r="O60" s="112">
        <v>2023</v>
      </c>
      <c r="P60" s="345">
        <f>SUM(Q60:S60)</f>
        <v>1817646.44</v>
      </c>
      <c r="Q60" s="118">
        <v>1544999.47</v>
      </c>
      <c r="R60" s="191"/>
      <c r="S60" s="118">
        <v>272646.96999999997</v>
      </c>
      <c r="T60" s="206"/>
      <c r="U60" s="204"/>
      <c r="V60" s="204"/>
      <c r="W60" s="205"/>
      <c r="X60" s="206"/>
      <c r="Y60" s="204"/>
      <c r="Z60" s="204"/>
      <c r="AA60" s="205"/>
      <c r="AC60" s="20"/>
      <c r="AD60" s="20"/>
      <c r="AE60" s="49"/>
      <c r="AF60" s="20"/>
      <c r="AG60" s="20"/>
      <c r="AH60" s="20"/>
      <c r="AI60" s="120"/>
    </row>
    <row r="61" spans="2:35" s="136" customFormat="1" ht="38.25" x14ac:dyDescent="0.25">
      <c r="B61" s="163" t="s">
        <v>946</v>
      </c>
      <c r="C61" s="165"/>
      <c r="D61" s="165" t="s">
        <v>947</v>
      </c>
      <c r="E61" s="224"/>
      <c r="F61" s="224"/>
      <c r="G61" s="224"/>
      <c r="H61" s="226"/>
      <c r="I61" s="226"/>
      <c r="J61" s="226"/>
      <c r="K61" s="167"/>
      <c r="L61" s="167"/>
      <c r="M61" s="167"/>
      <c r="N61" s="167"/>
      <c r="O61" s="167"/>
      <c r="P61" s="168"/>
      <c r="Q61" s="166"/>
      <c r="R61" s="166"/>
      <c r="S61" s="166"/>
      <c r="T61" s="227"/>
      <c r="U61" s="218"/>
      <c r="V61" s="228"/>
      <c r="W61" s="229"/>
      <c r="X61" s="227"/>
      <c r="Y61" s="218"/>
      <c r="Z61" s="228"/>
      <c r="AA61" s="229"/>
      <c r="AC61" s="20"/>
      <c r="AD61" s="20"/>
      <c r="AE61" s="49"/>
      <c r="AF61" s="20"/>
      <c r="AG61" s="20"/>
      <c r="AH61" s="20"/>
      <c r="AI61" s="125"/>
    </row>
    <row r="62" spans="2:35" s="136" customFormat="1" ht="38.25" x14ac:dyDescent="0.25">
      <c r="B62" s="173" t="s">
        <v>285</v>
      </c>
      <c r="C62" s="174"/>
      <c r="D62" s="175" t="s">
        <v>286</v>
      </c>
      <c r="E62" s="176"/>
      <c r="F62" s="176"/>
      <c r="G62" s="176"/>
      <c r="H62" s="177"/>
      <c r="I62" s="178"/>
      <c r="J62" s="178"/>
      <c r="K62" s="179"/>
      <c r="L62" s="179"/>
      <c r="M62" s="179"/>
      <c r="N62" s="179"/>
      <c r="O62" s="179"/>
      <c r="P62" s="180"/>
      <c r="Q62" s="182"/>
      <c r="R62" s="182"/>
      <c r="S62" s="182"/>
      <c r="T62" s="208"/>
      <c r="U62" s="210"/>
      <c r="V62" s="211"/>
      <c r="W62" s="209"/>
      <c r="X62" s="208"/>
      <c r="Y62" s="210"/>
      <c r="Z62" s="211"/>
      <c r="AA62" s="209"/>
      <c r="AC62" s="20"/>
      <c r="AD62" s="20"/>
      <c r="AE62" s="49"/>
      <c r="AF62" s="20"/>
      <c r="AG62" s="20"/>
      <c r="AH62" s="20"/>
      <c r="AI62" s="125"/>
    </row>
    <row r="63" spans="2:35" s="198" customFormat="1" ht="41.25" customHeight="1" x14ac:dyDescent="0.25">
      <c r="B63" s="241" t="s">
        <v>287</v>
      </c>
      <c r="C63" s="187" t="s">
        <v>288</v>
      </c>
      <c r="D63" s="199" t="s">
        <v>289</v>
      </c>
      <c r="E63" s="111" t="s">
        <v>125</v>
      </c>
      <c r="F63" s="111" t="s">
        <v>211</v>
      </c>
      <c r="G63" s="111" t="s">
        <v>126</v>
      </c>
      <c r="H63" s="112" t="s">
        <v>290</v>
      </c>
      <c r="I63" s="112" t="s">
        <v>80</v>
      </c>
      <c r="J63" s="112"/>
      <c r="K63" s="114"/>
      <c r="L63" s="114"/>
      <c r="M63" s="114"/>
      <c r="N63" s="115" t="s">
        <v>343</v>
      </c>
      <c r="O63" s="201">
        <v>2018</v>
      </c>
      <c r="P63" s="117">
        <f>SUM(Q63:S63)</f>
        <v>262411.76</v>
      </c>
      <c r="Q63" s="242">
        <v>223050</v>
      </c>
      <c r="R63" s="191"/>
      <c r="S63" s="242">
        <v>39361.760000000002</v>
      </c>
      <c r="T63" s="402">
        <v>262411.76</v>
      </c>
      <c r="U63" s="215">
        <v>223050</v>
      </c>
      <c r="V63" s="215"/>
      <c r="W63" s="216">
        <v>39361.760000000002</v>
      </c>
      <c r="X63" s="206"/>
      <c r="Y63" s="204"/>
      <c r="Z63" s="204"/>
      <c r="AA63" s="205"/>
      <c r="AB63" s="203"/>
      <c r="AC63" s="20"/>
      <c r="AD63" s="20"/>
      <c r="AE63" s="49"/>
      <c r="AF63" s="20"/>
      <c r="AG63" s="20"/>
      <c r="AH63" s="20"/>
      <c r="AI63" s="120"/>
    </row>
    <row r="64" spans="2:35" s="198" customFormat="1" ht="41.25" customHeight="1" x14ac:dyDescent="0.25">
      <c r="B64" s="241" t="s">
        <v>297</v>
      </c>
      <c r="C64" s="187" t="s">
        <v>298</v>
      </c>
      <c r="D64" s="199" t="s">
        <v>299</v>
      </c>
      <c r="E64" s="111" t="s">
        <v>125</v>
      </c>
      <c r="F64" s="111" t="s">
        <v>211</v>
      </c>
      <c r="G64" s="111" t="s">
        <v>126</v>
      </c>
      <c r="H64" s="112" t="s">
        <v>290</v>
      </c>
      <c r="I64" s="112" t="s">
        <v>80</v>
      </c>
      <c r="J64" s="112"/>
      <c r="K64" s="114"/>
      <c r="L64" s="114"/>
      <c r="M64" s="114"/>
      <c r="N64" s="115" t="s">
        <v>349</v>
      </c>
      <c r="O64" s="201">
        <v>2020</v>
      </c>
      <c r="P64" s="117">
        <f t="shared" ref="P64:P74" si="5">SUM(Q64:S64)</f>
        <v>10421.790000000001</v>
      </c>
      <c r="Q64" s="242">
        <v>8858.52</v>
      </c>
      <c r="R64" s="440"/>
      <c r="S64" s="242">
        <v>1563.27</v>
      </c>
      <c r="T64" s="195">
        <v>10421.790000000001</v>
      </c>
      <c r="U64" s="196">
        <v>8858.52</v>
      </c>
      <c r="V64" s="204"/>
      <c r="W64" s="205">
        <v>1563.27</v>
      </c>
      <c r="X64" s="206"/>
      <c r="Y64" s="204"/>
      <c r="Z64" s="204"/>
      <c r="AA64" s="205"/>
      <c r="AB64" s="203"/>
      <c r="AC64" s="20"/>
      <c r="AD64" s="20"/>
      <c r="AE64" s="49"/>
      <c r="AF64" s="20"/>
      <c r="AG64" s="20"/>
      <c r="AH64" s="20"/>
      <c r="AI64" s="120"/>
    </row>
    <row r="65" spans="2:35" s="198" customFormat="1" ht="41.25" customHeight="1" x14ac:dyDescent="0.25">
      <c r="B65" s="241" t="s">
        <v>302</v>
      </c>
      <c r="C65" s="374" t="s">
        <v>298</v>
      </c>
      <c r="D65" s="401" t="s">
        <v>303</v>
      </c>
      <c r="E65" s="376" t="s">
        <v>1219</v>
      </c>
      <c r="F65" s="376" t="s">
        <v>211</v>
      </c>
      <c r="G65" s="376" t="s">
        <v>132</v>
      </c>
      <c r="H65" s="378" t="s">
        <v>290</v>
      </c>
      <c r="I65" s="378" t="s">
        <v>80</v>
      </c>
      <c r="J65" s="378"/>
      <c r="K65" s="369"/>
      <c r="L65" s="369"/>
      <c r="M65" s="369"/>
      <c r="N65" s="393" t="s">
        <v>343</v>
      </c>
      <c r="O65" s="380">
        <v>2019</v>
      </c>
      <c r="P65" s="394">
        <f t="shared" si="5"/>
        <v>255130</v>
      </c>
      <c r="Q65" s="222">
        <v>216860.5</v>
      </c>
      <c r="R65" s="222"/>
      <c r="S65" s="222">
        <v>38269.5</v>
      </c>
      <c r="T65" s="221">
        <v>255130</v>
      </c>
      <c r="U65" s="222">
        <v>216860.5</v>
      </c>
      <c r="V65" s="222"/>
      <c r="W65" s="398">
        <v>38269.5</v>
      </c>
      <c r="X65" s="400">
        <v>255130</v>
      </c>
      <c r="Y65" s="222">
        <v>216860.5</v>
      </c>
      <c r="Z65" s="222"/>
      <c r="AA65" s="398">
        <v>38269.5</v>
      </c>
      <c r="AB65" s="203"/>
      <c r="AC65" s="20"/>
      <c r="AD65" s="20"/>
      <c r="AE65" s="49"/>
      <c r="AF65" s="20"/>
      <c r="AG65" s="20"/>
      <c r="AH65" s="20"/>
      <c r="AI65" s="120"/>
    </row>
    <row r="66" spans="2:35" s="198" customFormat="1" ht="41.25" customHeight="1" x14ac:dyDescent="0.25">
      <c r="B66" s="241" t="s">
        <v>305</v>
      </c>
      <c r="C66" s="187" t="s">
        <v>306</v>
      </c>
      <c r="D66" s="199" t="s">
        <v>307</v>
      </c>
      <c r="E66" s="111" t="s">
        <v>90</v>
      </c>
      <c r="F66" s="111" t="s">
        <v>211</v>
      </c>
      <c r="G66" s="111" t="s">
        <v>91</v>
      </c>
      <c r="H66" s="112" t="s">
        <v>290</v>
      </c>
      <c r="I66" s="112" t="s">
        <v>80</v>
      </c>
      <c r="J66" s="112" t="s">
        <v>81</v>
      </c>
      <c r="K66" s="114"/>
      <c r="L66" s="114"/>
      <c r="M66" s="114"/>
      <c r="N66" s="115" t="s">
        <v>343</v>
      </c>
      <c r="O66" s="113">
        <v>2020</v>
      </c>
      <c r="P66" s="117">
        <f t="shared" si="5"/>
        <v>195416.41999999998</v>
      </c>
      <c r="Q66" s="212">
        <v>166103.96</v>
      </c>
      <c r="R66" s="191"/>
      <c r="S66" s="212">
        <v>29312.46</v>
      </c>
      <c r="T66" s="402">
        <v>195416.41999999998</v>
      </c>
      <c r="U66" s="215">
        <v>166103.96</v>
      </c>
      <c r="V66" s="215"/>
      <c r="W66" s="216">
        <v>29312.46</v>
      </c>
      <c r="X66" s="204"/>
      <c r="Y66" s="204"/>
      <c r="Z66" s="204"/>
      <c r="AA66" s="205"/>
      <c r="AB66" s="203"/>
      <c r="AC66" s="20"/>
      <c r="AD66" s="20"/>
      <c r="AE66" s="49"/>
      <c r="AF66" s="20"/>
      <c r="AG66" s="20"/>
      <c r="AH66" s="20"/>
      <c r="AI66" s="120"/>
    </row>
    <row r="67" spans="2:35" s="198" customFormat="1" ht="41.25" customHeight="1" x14ac:dyDescent="0.25">
      <c r="B67" s="241" t="s">
        <v>308</v>
      </c>
      <c r="C67" s="374" t="s">
        <v>309</v>
      </c>
      <c r="D67" s="375" t="s">
        <v>310</v>
      </c>
      <c r="E67" s="376" t="s">
        <v>100</v>
      </c>
      <c r="F67" s="376" t="s">
        <v>211</v>
      </c>
      <c r="G67" s="376" t="s">
        <v>101</v>
      </c>
      <c r="H67" s="378" t="s">
        <v>290</v>
      </c>
      <c r="I67" s="378" t="s">
        <v>80</v>
      </c>
      <c r="J67" s="378"/>
      <c r="K67" s="369"/>
      <c r="L67" s="369"/>
      <c r="M67" s="369"/>
      <c r="N67" s="393" t="s">
        <v>343</v>
      </c>
      <c r="O67" s="367">
        <v>2018</v>
      </c>
      <c r="P67" s="394">
        <f t="shared" si="5"/>
        <v>8470</v>
      </c>
      <c r="Q67" s="403">
        <v>7199.5</v>
      </c>
      <c r="R67" s="391"/>
      <c r="S67" s="403">
        <v>1270.5</v>
      </c>
      <c r="T67" s="221">
        <v>8470</v>
      </c>
      <c r="U67" s="222">
        <v>7199.5</v>
      </c>
      <c r="V67" s="222"/>
      <c r="W67" s="398">
        <v>1270.5</v>
      </c>
      <c r="X67" s="400">
        <v>8470</v>
      </c>
      <c r="Y67" s="222">
        <v>7199.5</v>
      </c>
      <c r="Z67" s="222"/>
      <c r="AA67" s="398">
        <v>1270.5</v>
      </c>
      <c r="AB67" s="203"/>
      <c r="AC67" s="20"/>
      <c r="AD67" s="20"/>
      <c r="AE67" s="49"/>
      <c r="AF67" s="20"/>
      <c r="AG67" s="20"/>
      <c r="AH67" s="20"/>
      <c r="AI67" s="120"/>
    </row>
    <row r="68" spans="2:35" s="198" customFormat="1" ht="41.25" customHeight="1" x14ac:dyDescent="0.25">
      <c r="B68" s="241" t="s">
        <v>311</v>
      </c>
      <c r="C68" s="187" t="s">
        <v>312</v>
      </c>
      <c r="D68" s="199" t="s">
        <v>313</v>
      </c>
      <c r="E68" s="111" t="s">
        <v>100</v>
      </c>
      <c r="F68" s="111" t="s">
        <v>211</v>
      </c>
      <c r="G68" s="111" t="s">
        <v>101</v>
      </c>
      <c r="H68" s="112" t="s">
        <v>290</v>
      </c>
      <c r="I68" s="112" t="s">
        <v>80</v>
      </c>
      <c r="J68" s="112"/>
      <c r="K68" s="114"/>
      <c r="L68" s="114"/>
      <c r="M68" s="114"/>
      <c r="N68" s="115" t="s">
        <v>349</v>
      </c>
      <c r="O68" s="113">
        <v>2021</v>
      </c>
      <c r="P68" s="117">
        <f t="shared" si="5"/>
        <v>415221.76000000001</v>
      </c>
      <c r="Q68" s="212">
        <v>352938.5</v>
      </c>
      <c r="R68" s="191"/>
      <c r="S68" s="212">
        <v>62283.26</v>
      </c>
      <c r="T68" s="206">
        <v>399723.41</v>
      </c>
      <c r="U68" s="204">
        <v>339764.5</v>
      </c>
      <c r="V68" s="204"/>
      <c r="W68" s="205">
        <v>59958.91</v>
      </c>
      <c r="X68" s="206"/>
      <c r="Y68" s="204"/>
      <c r="Z68" s="204"/>
      <c r="AA68" s="205"/>
      <c r="AB68" s="203"/>
      <c r="AC68" s="20"/>
      <c r="AD68" s="20"/>
      <c r="AE68" s="49"/>
      <c r="AF68" s="20"/>
      <c r="AG68" s="20"/>
      <c r="AH68" s="20"/>
      <c r="AI68" s="120"/>
    </row>
    <row r="69" spans="2:35" s="198" customFormat="1" ht="41.25" customHeight="1" x14ac:dyDescent="0.25">
      <c r="B69" s="241" t="s">
        <v>314</v>
      </c>
      <c r="C69" s="187" t="s">
        <v>317</v>
      </c>
      <c r="D69" s="110" t="s">
        <v>318</v>
      </c>
      <c r="E69" s="111" t="s">
        <v>164</v>
      </c>
      <c r="F69" s="111" t="s">
        <v>211</v>
      </c>
      <c r="G69" s="111" t="s">
        <v>165</v>
      </c>
      <c r="H69" s="112" t="s">
        <v>290</v>
      </c>
      <c r="I69" s="112" t="s">
        <v>80</v>
      </c>
      <c r="J69" s="113"/>
      <c r="K69" s="114"/>
      <c r="L69" s="114"/>
      <c r="M69" s="114"/>
      <c r="N69" s="115" t="s">
        <v>343</v>
      </c>
      <c r="O69" s="113">
        <v>2020</v>
      </c>
      <c r="P69" s="117">
        <f t="shared" si="5"/>
        <v>481145.83</v>
      </c>
      <c r="Q69" s="194">
        <v>408974.28</v>
      </c>
      <c r="R69" s="191"/>
      <c r="S69" s="194">
        <v>72171.55</v>
      </c>
      <c r="T69" s="195">
        <v>447442</v>
      </c>
      <c r="U69" s="204">
        <v>380326</v>
      </c>
      <c r="V69" s="204"/>
      <c r="W69" s="205">
        <v>67116</v>
      </c>
      <c r="X69" s="206"/>
      <c r="Y69" s="204"/>
      <c r="Z69" s="204"/>
      <c r="AA69" s="205"/>
      <c r="AB69" s="203"/>
      <c r="AC69" s="20"/>
      <c r="AD69" s="20"/>
      <c r="AE69" s="49"/>
      <c r="AF69" s="20"/>
      <c r="AG69" s="20"/>
      <c r="AH69" s="20"/>
      <c r="AI69" s="120"/>
    </row>
    <row r="70" spans="2:35" s="198" customFormat="1" ht="41.25" customHeight="1" x14ac:dyDescent="0.25">
      <c r="B70" s="241" t="s">
        <v>315</v>
      </c>
      <c r="C70" s="374" t="s">
        <v>321</v>
      </c>
      <c r="D70" s="441" t="s">
        <v>322</v>
      </c>
      <c r="E70" s="404" t="s">
        <v>76</v>
      </c>
      <c r="F70" s="376" t="s">
        <v>211</v>
      </c>
      <c r="G70" s="404" t="s">
        <v>78</v>
      </c>
      <c r="H70" s="378" t="s">
        <v>290</v>
      </c>
      <c r="I70" s="405" t="s">
        <v>80</v>
      </c>
      <c r="J70" s="405"/>
      <c r="K70" s="369"/>
      <c r="L70" s="369"/>
      <c r="M70" s="369"/>
      <c r="N70" s="406" t="s">
        <v>343</v>
      </c>
      <c r="O70" s="407">
        <v>2018</v>
      </c>
      <c r="P70" s="394">
        <f t="shared" si="5"/>
        <v>30501.279999999999</v>
      </c>
      <c r="Q70" s="222">
        <v>25926.09</v>
      </c>
      <c r="R70" s="222"/>
      <c r="S70" s="222">
        <v>4575.1899999999996</v>
      </c>
      <c r="T70" s="386">
        <v>30576.6</v>
      </c>
      <c r="U70" s="222">
        <v>25990.11</v>
      </c>
      <c r="V70" s="222"/>
      <c r="W70" s="398">
        <v>4586.49</v>
      </c>
      <c r="X70" s="221">
        <v>30501.279999999999</v>
      </c>
      <c r="Y70" s="222">
        <v>25926.09</v>
      </c>
      <c r="Z70" s="222"/>
      <c r="AA70" s="398">
        <v>4575.1899999999996</v>
      </c>
      <c r="AB70" s="203"/>
      <c r="AC70" s="20"/>
      <c r="AD70" s="20"/>
      <c r="AE70" s="49"/>
      <c r="AF70" s="20"/>
      <c r="AG70" s="20"/>
      <c r="AH70" s="20"/>
      <c r="AI70" s="120"/>
    </row>
    <row r="71" spans="2:35" s="198" customFormat="1" ht="41.25" customHeight="1" x14ac:dyDescent="0.25">
      <c r="B71" s="241" t="s">
        <v>316</v>
      </c>
      <c r="C71" s="374" t="s">
        <v>324</v>
      </c>
      <c r="D71" s="375" t="s">
        <v>325</v>
      </c>
      <c r="E71" s="376" t="s">
        <v>138</v>
      </c>
      <c r="F71" s="376" t="s">
        <v>211</v>
      </c>
      <c r="G71" s="376" t="s">
        <v>139</v>
      </c>
      <c r="H71" s="378" t="s">
        <v>290</v>
      </c>
      <c r="I71" s="378" t="s">
        <v>80</v>
      </c>
      <c r="J71" s="378"/>
      <c r="K71" s="369"/>
      <c r="L71" s="369"/>
      <c r="M71" s="369"/>
      <c r="N71" s="393" t="s">
        <v>343</v>
      </c>
      <c r="O71" s="380">
        <v>2018</v>
      </c>
      <c r="P71" s="394">
        <f t="shared" si="5"/>
        <v>36994.089999999997</v>
      </c>
      <c r="Q71" s="390">
        <v>31444.98</v>
      </c>
      <c r="R71" s="391"/>
      <c r="S71" s="390">
        <v>5549.11</v>
      </c>
      <c r="T71" s="397">
        <v>36994.089999999997</v>
      </c>
      <c r="U71" s="383">
        <v>31444.98</v>
      </c>
      <c r="V71" s="383"/>
      <c r="W71" s="387">
        <v>5549.11</v>
      </c>
      <c r="X71" s="408">
        <v>36994.089999999997</v>
      </c>
      <c r="Y71" s="383">
        <v>31444.98</v>
      </c>
      <c r="Z71" s="383"/>
      <c r="AA71" s="387">
        <v>5549.11</v>
      </c>
      <c r="AB71" s="203"/>
      <c r="AC71" s="20"/>
      <c r="AD71" s="20"/>
      <c r="AE71" s="49"/>
      <c r="AF71" s="20"/>
      <c r="AG71" s="20"/>
      <c r="AH71" s="20"/>
      <c r="AI71" s="120"/>
    </row>
    <row r="72" spans="2:35" s="198" customFormat="1" ht="41.25" customHeight="1" x14ac:dyDescent="0.25">
      <c r="B72" s="241" t="s">
        <v>320</v>
      </c>
      <c r="C72" s="187" t="s">
        <v>327</v>
      </c>
      <c r="D72" s="199" t="s">
        <v>328</v>
      </c>
      <c r="E72" s="111" t="s">
        <v>138</v>
      </c>
      <c r="F72" s="111" t="s">
        <v>211</v>
      </c>
      <c r="G72" s="111" t="s">
        <v>139</v>
      </c>
      <c r="H72" s="112" t="s">
        <v>290</v>
      </c>
      <c r="I72" s="112" t="s">
        <v>80</v>
      </c>
      <c r="J72" s="112"/>
      <c r="K72" s="114"/>
      <c r="L72" s="114"/>
      <c r="M72" s="114"/>
      <c r="N72" s="115" t="s">
        <v>349</v>
      </c>
      <c r="O72" s="201">
        <v>2021</v>
      </c>
      <c r="P72" s="117">
        <f t="shared" si="5"/>
        <v>495751.64</v>
      </c>
      <c r="Q72" s="118">
        <v>421388.89</v>
      </c>
      <c r="R72" s="191"/>
      <c r="S72" s="118">
        <v>74362.75</v>
      </c>
      <c r="T72" s="206">
        <v>495751.64</v>
      </c>
      <c r="U72" s="204">
        <v>421388.89</v>
      </c>
      <c r="V72" s="204"/>
      <c r="W72" s="205">
        <v>74362.75</v>
      </c>
      <c r="X72" s="206"/>
      <c r="Y72" s="204"/>
      <c r="Z72" s="204"/>
      <c r="AA72" s="205"/>
      <c r="AB72" s="203"/>
      <c r="AC72" s="20"/>
      <c r="AD72" s="20"/>
      <c r="AE72" s="49"/>
      <c r="AF72" s="20"/>
      <c r="AG72" s="20"/>
      <c r="AH72" s="20"/>
      <c r="AI72" s="120"/>
    </row>
    <row r="73" spans="2:35" s="198" customFormat="1" ht="41.25" customHeight="1" x14ac:dyDescent="0.25">
      <c r="B73" s="241" t="s">
        <v>323</v>
      </c>
      <c r="C73" s="187" t="s">
        <v>329</v>
      </c>
      <c r="D73" s="199" t="s">
        <v>330</v>
      </c>
      <c r="E73" s="111" t="s">
        <v>90</v>
      </c>
      <c r="F73" s="111" t="s">
        <v>211</v>
      </c>
      <c r="G73" s="111" t="s">
        <v>91</v>
      </c>
      <c r="H73" s="112" t="s">
        <v>290</v>
      </c>
      <c r="I73" s="112" t="s">
        <v>80</v>
      </c>
      <c r="J73" s="112" t="s">
        <v>81</v>
      </c>
      <c r="K73" s="114"/>
      <c r="L73" s="114"/>
      <c r="M73" s="114"/>
      <c r="N73" s="115" t="s">
        <v>349</v>
      </c>
      <c r="O73" s="113">
        <v>2022</v>
      </c>
      <c r="P73" s="117">
        <f t="shared" si="5"/>
        <v>311175.33999999997</v>
      </c>
      <c r="Q73" s="212">
        <v>264499.03999999998</v>
      </c>
      <c r="R73" s="191"/>
      <c r="S73" s="212">
        <v>46676.3</v>
      </c>
      <c r="T73" s="206">
        <v>311175.34000000003</v>
      </c>
      <c r="U73" s="204">
        <v>264499.03999999998</v>
      </c>
      <c r="V73" s="204"/>
      <c r="W73" s="205">
        <v>46676.3</v>
      </c>
      <c r="X73" s="206"/>
      <c r="Y73" s="204"/>
      <c r="Z73" s="204"/>
      <c r="AA73" s="205"/>
      <c r="AB73" s="203"/>
      <c r="AC73" s="20"/>
      <c r="AD73" s="20"/>
      <c r="AE73" s="49"/>
      <c r="AF73" s="20"/>
      <c r="AG73" s="20"/>
      <c r="AH73" s="20"/>
      <c r="AI73" s="120"/>
    </row>
    <row r="74" spans="2:35" s="198" customFormat="1" ht="41.25" customHeight="1" x14ac:dyDescent="0.25">
      <c r="B74" s="241" t="s">
        <v>326</v>
      </c>
      <c r="C74" s="187" t="s">
        <v>331</v>
      </c>
      <c r="D74" s="110" t="s">
        <v>1299</v>
      </c>
      <c r="E74" s="111" t="s">
        <v>1219</v>
      </c>
      <c r="F74" s="111" t="s">
        <v>211</v>
      </c>
      <c r="G74" s="111" t="s">
        <v>132</v>
      </c>
      <c r="H74" s="112" t="s">
        <v>290</v>
      </c>
      <c r="I74" s="112" t="s">
        <v>80</v>
      </c>
      <c r="J74" s="112"/>
      <c r="K74" s="114"/>
      <c r="L74" s="114"/>
      <c r="M74" s="114"/>
      <c r="N74" s="115" t="s">
        <v>349</v>
      </c>
      <c r="O74" s="201">
        <v>2020</v>
      </c>
      <c r="P74" s="117">
        <f t="shared" si="5"/>
        <v>108004.83</v>
      </c>
      <c r="Q74" s="118">
        <v>87296.5</v>
      </c>
      <c r="R74" s="191"/>
      <c r="S74" s="118">
        <v>20708.330000000002</v>
      </c>
      <c r="T74" s="206">
        <v>85339.18</v>
      </c>
      <c r="U74" s="204">
        <v>72538.3</v>
      </c>
      <c r="V74" s="204"/>
      <c r="W74" s="205">
        <v>12800.88</v>
      </c>
      <c r="X74" s="206"/>
      <c r="Y74" s="204"/>
      <c r="Z74" s="204"/>
      <c r="AA74" s="205"/>
      <c r="AB74" s="203"/>
      <c r="AC74" s="20"/>
      <c r="AD74" s="20"/>
      <c r="AE74" s="49"/>
      <c r="AF74" s="20"/>
      <c r="AG74" s="20"/>
      <c r="AH74" s="20"/>
      <c r="AI74" s="120"/>
    </row>
    <row r="75" spans="2:35" s="198" customFormat="1" ht="41.25" customHeight="1" x14ac:dyDescent="0.25">
      <c r="B75" s="241" t="s">
        <v>1210</v>
      </c>
      <c r="C75" s="187" t="s">
        <v>1250</v>
      </c>
      <c r="D75" s="188" t="s">
        <v>1211</v>
      </c>
      <c r="E75" s="243" t="s">
        <v>76</v>
      </c>
      <c r="F75" s="111" t="s">
        <v>211</v>
      </c>
      <c r="G75" s="243" t="s">
        <v>78</v>
      </c>
      <c r="H75" s="112" t="s">
        <v>290</v>
      </c>
      <c r="I75" s="244" t="s">
        <v>80</v>
      </c>
      <c r="J75" s="244"/>
      <c r="K75" s="114"/>
      <c r="L75" s="114"/>
      <c r="M75" s="114"/>
      <c r="N75" s="235" t="s">
        <v>82</v>
      </c>
      <c r="O75" s="245">
        <v>2022</v>
      </c>
      <c r="P75" s="117">
        <f t="shared" ref="P75" si="6">SUM(Q75:S75)</f>
        <v>7401.2000000000007</v>
      </c>
      <c r="Q75" s="204">
        <v>6291.02</v>
      </c>
      <c r="R75" s="204"/>
      <c r="S75" s="204">
        <v>1110.18</v>
      </c>
      <c r="T75" s="206"/>
      <c r="U75" s="204"/>
      <c r="V75" s="204"/>
      <c r="W75" s="205"/>
      <c r="X75" s="206"/>
      <c r="Y75" s="204"/>
      <c r="Z75" s="204"/>
      <c r="AA75" s="205"/>
      <c r="AB75" s="203"/>
      <c r="AC75" s="20"/>
      <c r="AD75" s="20"/>
      <c r="AE75" s="49"/>
      <c r="AF75" s="20"/>
      <c r="AG75" s="20"/>
      <c r="AH75" s="20"/>
      <c r="AI75" s="120"/>
    </row>
    <row r="76" spans="2:35" s="136" customFormat="1" ht="27.75" customHeight="1" x14ac:dyDescent="0.25">
      <c r="B76" s="163" t="s">
        <v>948</v>
      </c>
      <c r="C76" s="165"/>
      <c r="D76" s="165" t="s">
        <v>1243</v>
      </c>
      <c r="E76" s="224"/>
      <c r="F76" s="224"/>
      <c r="G76" s="224"/>
      <c r="H76" s="226"/>
      <c r="I76" s="226"/>
      <c r="J76" s="226"/>
      <c r="K76" s="167"/>
      <c r="L76" s="167"/>
      <c r="M76" s="167"/>
      <c r="N76" s="167"/>
      <c r="O76" s="167"/>
      <c r="P76" s="168"/>
      <c r="Q76" s="166"/>
      <c r="R76" s="166"/>
      <c r="S76" s="166"/>
      <c r="T76" s="227"/>
      <c r="U76" s="218"/>
      <c r="V76" s="228"/>
      <c r="W76" s="229"/>
      <c r="X76" s="227"/>
      <c r="Y76" s="218"/>
      <c r="Z76" s="228"/>
      <c r="AA76" s="229"/>
      <c r="AC76" s="20"/>
      <c r="AD76" s="20"/>
      <c r="AE76" s="49"/>
      <c r="AF76" s="20"/>
      <c r="AG76" s="20"/>
      <c r="AH76" s="20"/>
      <c r="AI76" s="125"/>
    </row>
    <row r="77" spans="2:35" s="136" customFormat="1" ht="15.75" x14ac:dyDescent="0.25">
      <c r="B77" s="173" t="s">
        <v>332</v>
      </c>
      <c r="C77" s="174"/>
      <c r="D77" s="175" t="s">
        <v>1242</v>
      </c>
      <c r="E77" s="176"/>
      <c r="F77" s="176"/>
      <c r="G77" s="176"/>
      <c r="H77" s="177"/>
      <c r="I77" s="178"/>
      <c r="J77" s="178"/>
      <c r="K77" s="179"/>
      <c r="L77" s="179"/>
      <c r="M77" s="179"/>
      <c r="N77" s="179"/>
      <c r="O77" s="179"/>
      <c r="P77" s="180"/>
      <c r="Q77" s="182"/>
      <c r="R77" s="182"/>
      <c r="S77" s="182"/>
      <c r="T77" s="208"/>
      <c r="U77" s="210"/>
      <c r="V77" s="211"/>
      <c r="W77" s="209"/>
      <c r="X77" s="208"/>
      <c r="Y77" s="210"/>
      <c r="Z77" s="211"/>
      <c r="AA77" s="209"/>
      <c r="AC77" s="20"/>
      <c r="AD77" s="20"/>
      <c r="AE77" s="49"/>
      <c r="AF77" s="20"/>
      <c r="AG77" s="20"/>
      <c r="AH77" s="20"/>
      <c r="AI77" s="125"/>
    </row>
    <row r="78" spans="2:35" s="198" customFormat="1" ht="38.25" customHeight="1" x14ac:dyDescent="0.25">
      <c r="B78" s="108" t="s">
        <v>333</v>
      </c>
      <c r="C78" s="109" t="s">
        <v>1238</v>
      </c>
      <c r="D78" s="110" t="s">
        <v>974</v>
      </c>
      <c r="E78" s="187" t="s">
        <v>334</v>
      </c>
      <c r="F78" s="187"/>
      <c r="G78" s="187" t="s">
        <v>126</v>
      </c>
      <c r="H78" s="236"/>
      <c r="I78" s="113"/>
      <c r="J78" s="113"/>
      <c r="K78" s="113" t="s">
        <v>36</v>
      </c>
      <c r="L78" s="114"/>
      <c r="M78" s="114"/>
      <c r="N78" s="237" t="s">
        <v>973</v>
      </c>
      <c r="O78" s="246" t="s">
        <v>335</v>
      </c>
      <c r="P78" s="117">
        <f>SUM(Q78:S78)</f>
        <v>1500000</v>
      </c>
      <c r="Q78" s="191"/>
      <c r="R78" s="191"/>
      <c r="S78" s="242">
        <v>1500000</v>
      </c>
      <c r="T78" s="206">
        <v>3260000</v>
      </c>
      <c r="U78" s="204">
        <v>280000</v>
      </c>
      <c r="V78" s="204"/>
      <c r="W78" s="205">
        <v>2980000</v>
      </c>
      <c r="X78" s="206"/>
      <c r="Y78" s="204"/>
      <c r="Z78" s="204"/>
      <c r="AA78" s="205"/>
      <c r="AC78" s="20"/>
      <c r="AD78" s="20"/>
      <c r="AE78" s="49"/>
      <c r="AF78" s="20"/>
      <c r="AG78" s="20"/>
      <c r="AH78" s="20"/>
      <c r="AI78" s="120"/>
    </row>
    <row r="79" spans="2:35" s="198" customFormat="1" ht="38.25" customHeight="1" x14ac:dyDescent="0.25">
      <c r="B79" s="108" t="s">
        <v>338</v>
      </c>
      <c r="C79" s="109" t="s">
        <v>1237</v>
      </c>
      <c r="D79" s="110" t="s">
        <v>975</v>
      </c>
      <c r="E79" s="187" t="s">
        <v>339</v>
      </c>
      <c r="F79" s="187"/>
      <c r="G79" s="187" t="s">
        <v>78</v>
      </c>
      <c r="H79" s="236"/>
      <c r="I79" s="113"/>
      <c r="J79" s="113"/>
      <c r="K79" s="113" t="s">
        <v>36</v>
      </c>
      <c r="L79" s="114"/>
      <c r="M79" s="114"/>
      <c r="N79" s="237" t="s">
        <v>82</v>
      </c>
      <c r="O79" s="246" t="s">
        <v>340</v>
      </c>
      <c r="P79" s="117">
        <f t="shared" ref="P79:P87" si="7">SUM(Q79:S79)</f>
        <v>1000000</v>
      </c>
      <c r="Q79" s="191"/>
      <c r="R79" s="191"/>
      <c r="S79" s="242">
        <v>1000000</v>
      </c>
      <c r="T79" s="206">
        <v>1000000</v>
      </c>
      <c r="U79" s="204"/>
      <c r="V79" s="204"/>
      <c r="W79" s="205">
        <v>1000000</v>
      </c>
      <c r="X79" s="206"/>
      <c r="Y79" s="204"/>
      <c r="Z79" s="204"/>
      <c r="AA79" s="205"/>
      <c r="AC79" s="20"/>
      <c r="AD79" s="20"/>
      <c r="AE79" s="49"/>
      <c r="AF79" s="20"/>
      <c r="AG79" s="20"/>
      <c r="AH79" s="20"/>
      <c r="AI79" s="120"/>
    </row>
    <row r="80" spans="2:35" s="198" customFormat="1" ht="54.75" customHeight="1" x14ac:dyDescent="0.25">
      <c r="B80" s="108" t="s">
        <v>341</v>
      </c>
      <c r="C80" s="409" t="s">
        <v>1236</v>
      </c>
      <c r="D80" s="401" t="s">
        <v>976</v>
      </c>
      <c r="E80" s="374" t="s">
        <v>342</v>
      </c>
      <c r="F80" s="374"/>
      <c r="G80" s="374" t="s">
        <v>78</v>
      </c>
      <c r="H80" s="368"/>
      <c r="I80" s="367"/>
      <c r="J80" s="367"/>
      <c r="K80" s="367" t="s">
        <v>36</v>
      </c>
      <c r="L80" s="369"/>
      <c r="M80" s="369"/>
      <c r="N80" s="410" t="s">
        <v>343</v>
      </c>
      <c r="O80" s="411" t="s">
        <v>343</v>
      </c>
      <c r="P80" s="222">
        <v>2427761.66</v>
      </c>
      <c r="Q80" s="222"/>
      <c r="R80" s="222"/>
      <c r="S80" s="222">
        <v>2427761.66</v>
      </c>
      <c r="T80" s="221">
        <v>2250000</v>
      </c>
      <c r="U80" s="222"/>
      <c r="V80" s="222"/>
      <c r="W80" s="398">
        <v>2250000</v>
      </c>
      <c r="X80" s="221">
        <v>2427761.66</v>
      </c>
      <c r="Y80" s="222"/>
      <c r="Z80" s="222"/>
      <c r="AA80" s="398">
        <v>2427761.66</v>
      </c>
      <c r="AC80" s="20"/>
      <c r="AD80" s="20"/>
      <c r="AE80" s="49"/>
      <c r="AF80" s="20"/>
      <c r="AG80" s="20"/>
      <c r="AH80" s="20"/>
      <c r="AI80" s="120"/>
    </row>
    <row r="81" spans="2:35" s="198" customFormat="1" ht="40.5" customHeight="1" x14ac:dyDescent="0.25">
      <c r="B81" s="108" t="s">
        <v>344</v>
      </c>
      <c r="C81" s="109" t="s">
        <v>1235</v>
      </c>
      <c r="D81" s="110" t="s">
        <v>977</v>
      </c>
      <c r="E81" s="187" t="s">
        <v>345</v>
      </c>
      <c r="F81" s="187"/>
      <c r="G81" s="187" t="s">
        <v>78</v>
      </c>
      <c r="H81" s="236"/>
      <c r="I81" s="113"/>
      <c r="J81" s="113"/>
      <c r="K81" s="113" t="s">
        <v>36</v>
      </c>
      <c r="L81" s="114"/>
      <c r="M81" s="114"/>
      <c r="N81" s="237" t="s">
        <v>82</v>
      </c>
      <c r="O81" s="246" t="s">
        <v>346</v>
      </c>
      <c r="P81" s="117">
        <f t="shared" si="7"/>
        <v>1000000</v>
      </c>
      <c r="Q81" s="191"/>
      <c r="R81" s="191"/>
      <c r="S81" s="242">
        <v>1000000</v>
      </c>
      <c r="T81" s="206">
        <v>0</v>
      </c>
      <c r="U81" s="204"/>
      <c r="V81" s="204"/>
      <c r="W81" s="205">
        <v>0</v>
      </c>
      <c r="X81" s="206"/>
      <c r="Y81" s="204"/>
      <c r="Z81" s="204"/>
      <c r="AA81" s="205"/>
      <c r="AC81" s="20"/>
      <c r="AD81" s="20"/>
      <c r="AE81" s="49"/>
      <c r="AF81" s="20"/>
      <c r="AG81" s="20"/>
      <c r="AH81" s="20"/>
      <c r="AI81" s="120"/>
    </row>
    <row r="82" spans="2:35" s="198" customFormat="1" ht="40.5" customHeight="1" x14ac:dyDescent="0.25">
      <c r="B82" s="108" t="s">
        <v>347</v>
      </c>
      <c r="C82" s="109" t="s">
        <v>1234</v>
      </c>
      <c r="D82" s="110" t="s">
        <v>978</v>
      </c>
      <c r="E82" s="187" t="s">
        <v>348</v>
      </c>
      <c r="F82" s="187"/>
      <c r="G82" s="187" t="s">
        <v>78</v>
      </c>
      <c r="H82" s="236"/>
      <c r="I82" s="113"/>
      <c r="J82" s="113"/>
      <c r="K82" s="113" t="s">
        <v>36</v>
      </c>
      <c r="L82" s="114"/>
      <c r="M82" s="114"/>
      <c r="N82" s="237" t="s">
        <v>213</v>
      </c>
      <c r="O82" s="246" t="s">
        <v>349</v>
      </c>
      <c r="P82" s="117">
        <f t="shared" si="7"/>
        <v>1000000</v>
      </c>
      <c r="Q82" s="191"/>
      <c r="R82" s="191"/>
      <c r="S82" s="242">
        <v>1000000</v>
      </c>
      <c r="T82" s="206">
        <v>1000000</v>
      </c>
      <c r="U82" s="204"/>
      <c r="V82" s="204"/>
      <c r="W82" s="205">
        <v>1000000</v>
      </c>
      <c r="X82" s="206"/>
      <c r="Y82" s="204"/>
      <c r="Z82" s="204"/>
      <c r="AA82" s="205"/>
      <c r="AC82" s="20"/>
      <c r="AD82" s="20"/>
      <c r="AE82" s="49"/>
      <c r="AF82" s="20"/>
      <c r="AG82" s="20"/>
      <c r="AH82" s="20"/>
      <c r="AI82" s="120"/>
    </row>
    <row r="83" spans="2:35" s="198" customFormat="1" ht="40.5" customHeight="1" x14ac:dyDescent="0.25">
      <c r="B83" s="108" t="s">
        <v>350</v>
      </c>
      <c r="C83" s="109" t="s">
        <v>1233</v>
      </c>
      <c r="D83" s="110" t="s">
        <v>979</v>
      </c>
      <c r="E83" s="187" t="s">
        <v>351</v>
      </c>
      <c r="F83" s="187"/>
      <c r="G83" s="187" t="s">
        <v>78</v>
      </c>
      <c r="H83" s="236"/>
      <c r="I83" s="113"/>
      <c r="J83" s="113"/>
      <c r="K83" s="113" t="s">
        <v>36</v>
      </c>
      <c r="L83" s="114"/>
      <c r="M83" s="114"/>
      <c r="N83" s="237" t="s">
        <v>343</v>
      </c>
      <c r="O83" s="246" t="s">
        <v>340</v>
      </c>
      <c r="P83" s="117">
        <f t="shared" si="7"/>
        <v>5000000</v>
      </c>
      <c r="Q83" s="191"/>
      <c r="R83" s="191"/>
      <c r="S83" s="242">
        <v>5000000</v>
      </c>
      <c r="T83" s="206">
        <v>8993911.3000000007</v>
      </c>
      <c r="U83" s="204">
        <v>3087160</v>
      </c>
      <c r="V83" s="204"/>
      <c r="W83" s="205">
        <v>5906751.2999999998</v>
      </c>
      <c r="X83" s="206"/>
      <c r="Y83" s="204"/>
      <c r="Z83" s="204"/>
      <c r="AA83" s="205"/>
      <c r="AC83" s="20"/>
      <c r="AD83" s="20"/>
      <c r="AE83" s="49"/>
      <c r="AF83" s="20"/>
      <c r="AG83" s="20"/>
      <c r="AH83" s="20"/>
      <c r="AI83" s="120"/>
    </row>
    <row r="84" spans="2:35" s="198" customFormat="1" ht="40.5" customHeight="1" x14ac:dyDescent="0.25">
      <c r="B84" s="108" t="s">
        <v>352</v>
      </c>
      <c r="C84" s="109" t="s">
        <v>1232</v>
      </c>
      <c r="D84" s="110" t="s">
        <v>980</v>
      </c>
      <c r="E84" s="187" t="s">
        <v>353</v>
      </c>
      <c r="F84" s="187"/>
      <c r="G84" s="187" t="s">
        <v>126</v>
      </c>
      <c r="H84" s="236"/>
      <c r="I84" s="113"/>
      <c r="J84" s="113"/>
      <c r="K84" s="113" t="s">
        <v>36</v>
      </c>
      <c r="L84" s="114"/>
      <c r="M84" s="114"/>
      <c r="N84" s="237" t="s">
        <v>213</v>
      </c>
      <c r="O84" s="246" t="s">
        <v>335</v>
      </c>
      <c r="P84" s="117">
        <f t="shared" si="7"/>
        <v>80000000</v>
      </c>
      <c r="Q84" s="191"/>
      <c r="R84" s="191"/>
      <c r="S84" s="242">
        <v>80000000</v>
      </c>
      <c r="T84" s="206">
        <v>127000000</v>
      </c>
      <c r="U84" s="204"/>
      <c r="V84" s="204"/>
      <c r="W84" s="205">
        <v>127000000</v>
      </c>
      <c r="X84" s="206"/>
      <c r="Y84" s="204"/>
      <c r="Z84" s="204"/>
      <c r="AA84" s="205"/>
      <c r="AC84" s="20"/>
      <c r="AD84" s="20"/>
      <c r="AE84" s="49"/>
      <c r="AF84" s="20"/>
      <c r="AG84" s="20"/>
      <c r="AH84" s="20"/>
      <c r="AI84" s="120"/>
    </row>
    <row r="85" spans="2:35" s="198" customFormat="1" ht="40.5" customHeight="1" x14ac:dyDescent="0.25">
      <c r="B85" s="108" t="s">
        <v>354</v>
      </c>
      <c r="C85" s="109" t="s">
        <v>1231</v>
      </c>
      <c r="D85" s="110" t="s">
        <v>981</v>
      </c>
      <c r="E85" s="187" t="s">
        <v>355</v>
      </c>
      <c r="F85" s="187"/>
      <c r="G85" s="187" t="s">
        <v>78</v>
      </c>
      <c r="H85" s="236"/>
      <c r="I85" s="113"/>
      <c r="J85" s="113"/>
      <c r="K85" s="113" t="s">
        <v>36</v>
      </c>
      <c r="L85" s="114"/>
      <c r="M85" s="114"/>
      <c r="N85" s="237" t="s">
        <v>349</v>
      </c>
      <c r="O85" s="246" t="s">
        <v>335</v>
      </c>
      <c r="P85" s="117">
        <f t="shared" si="7"/>
        <v>2000000</v>
      </c>
      <c r="Q85" s="191"/>
      <c r="R85" s="191"/>
      <c r="S85" s="242">
        <v>2000000</v>
      </c>
      <c r="T85" s="206">
        <v>0</v>
      </c>
      <c r="U85" s="204"/>
      <c r="V85" s="204"/>
      <c r="W85" s="205">
        <v>0</v>
      </c>
      <c r="X85" s="206"/>
      <c r="Y85" s="204"/>
      <c r="Z85" s="204"/>
      <c r="AA85" s="205"/>
      <c r="AC85" s="20"/>
      <c r="AD85" s="20"/>
      <c r="AE85" s="49"/>
      <c r="AF85" s="20"/>
      <c r="AG85" s="20"/>
      <c r="AH85" s="20"/>
      <c r="AI85" s="120"/>
    </row>
    <row r="86" spans="2:35" s="198" customFormat="1" ht="53.25" customHeight="1" x14ac:dyDescent="0.25">
      <c r="B86" s="108" t="s">
        <v>356</v>
      </c>
      <c r="C86" s="109" t="s">
        <v>1230</v>
      </c>
      <c r="D86" s="110" t="s">
        <v>982</v>
      </c>
      <c r="E86" s="187" t="s">
        <v>357</v>
      </c>
      <c r="F86" s="187"/>
      <c r="G86" s="187" t="s">
        <v>358</v>
      </c>
      <c r="H86" s="236"/>
      <c r="I86" s="113"/>
      <c r="J86" s="113"/>
      <c r="K86" s="113" t="s">
        <v>36</v>
      </c>
      <c r="L86" s="114"/>
      <c r="M86" s="114"/>
      <c r="N86" s="237" t="s">
        <v>213</v>
      </c>
      <c r="O86" s="246" t="s">
        <v>335</v>
      </c>
      <c r="P86" s="117">
        <f t="shared" si="7"/>
        <v>1000000</v>
      </c>
      <c r="Q86" s="191"/>
      <c r="R86" s="191"/>
      <c r="S86" s="242">
        <v>1000000</v>
      </c>
      <c r="T86" s="206">
        <v>1000000</v>
      </c>
      <c r="U86" s="204"/>
      <c r="V86" s="204"/>
      <c r="W86" s="205">
        <v>1000000</v>
      </c>
      <c r="X86" s="206"/>
      <c r="Y86" s="204"/>
      <c r="Z86" s="204"/>
      <c r="AA86" s="205"/>
      <c r="AC86" s="20"/>
      <c r="AD86" s="20"/>
      <c r="AE86" s="49"/>
      <c r="AF86" s="20"/>
      <c r="AG86" s="20"/>
      <c r="AH86" s="20"/>
      <c r="AI86" s="120"/>
    </row>
    <row r="87" spans="2:35" s="198" customFormat="1" ht="53.25" customHeight="1" x14ac:dyDescent="0.25">
      <c r="B87" s="108" t="s">
        <v>359</v>
      </c>
      <c r="C87" s="109" t="s">
        <v>1229</v>
      </c>
      <c r="D87" s="110" t="s">
        <v>983</v>
      </c>
      <c r="E87" s="111" t="s">
        <v>360</v>
      </c>
      <c r="F87" s="111"/>
      <c r="G87" s="111" t="s">
        <v>78</v>
      </c>
      <c r="H87" s="112"/>
      <c r="I87" s="112"/>
      <c r="J87" s="113"/>
      <c r="K87" s="113" t="s">
        <v>36</v>
      </c>
      <c r="L87" s="114"/>
      <c r="M87" s="114"/>
      <c r="N87" s="115" t="s">
        <v>349</v>
      </c>
      <c r="O87" s="116" t="s">
        <v>340</v>
      </c>
      <c r="P87" s="117">
        <f t="shared" si="7"/>
        <v>1000000</v>
      </c>
      <c r="Q87" s="191"/>
      <c r="R87" s="191"/>
      <c r="S87" s="118">
        <v>1000000</v>
      </c>
      <c r="T87" s="206">
        <v>0</v>
      </c>
      <c r="U87" s="204"/>
      <c r="V87" s="204"/>
      <c r="W87" s="205">
        <v>0</v>
      </c>
      <c r="X87" s="206"/>
      <c r="Y87" s="204"/>
      <c r="Z87" s="204"/>
      <c r="AA87" s="205"/>
      <c r="AC87" s="20"/>
      <c r="AD87" s="20"/>
      <c r="AE87" s="49"/>
      <c r="AF87" s="20"/>
      <c r="AG87" s="20"/>
      <c r="AH87" s="20"/>
      <c r="AI87" s="120"/>
    </row>
    <row r="88" spans="2:35" s="198" customFormat="1" ht="30.75" customHeight="1" x14ac:dyDescent="0.25">
      <c r="B88" s="108" t="s">
        <v>1183</v>
      </c>
      <c r="C88" s="109" t="s">
        <v>1228</v>
      </c>
      <c r="D88" s="110" t="s">
        <v>1184</v>
      </c>
      <c r="E88" s="111" t="s">
        <v>1186</v>
      </c>
      <c r="F88" s="111"/>
      <c r="G88" s="111" t="s">
        <v>165</v>
      </c>
      <c r="H88" s="112"/>
      <c r="I88" s="112"/>
      <c r="J88" s="113"/>
      <c r="K88" s="113" t="s">
        <v>36</v>
      </c>
      <c r="L88" s="114"/>
      <c r="M88" s="114"/>
      <c r="N88" s="115" t="s">
        <v>213</v>
      </c>
      <c r="O88" s="116" t="s">
        <v>340</v>
      </c>
      <c r="P88" s="117">
        <v>10000000</v>
      </c>
      <c r="Q88" s="191"/>
      <c r="R88" s="191"/>
      <c r="S88" s="118">
        <v>10000000</v>
      </c>
      <c r="T88" s="206">
        <v>10000000</v>
      </c>
      <c r="U88" s="204"/>
      <c r="V88" s="204"/>
      <c r="W88" s="205">
        <v>10000000</v>
      </c>
      <c r="X88" s="206"/>
      <c r="Y88" s="204"/>
      <c r="Z88" s="204"/>
      <c r="AA88" s="205"/>
      <c r="AC88" s="20"/>
      <c r="AD88" s="20"/>
      <c r="AE88" s="49"/>
      <c r="AF88" s="20"/>
      <c r="AG88" s="20"/>
      <c r="AH88" s="20"/>
      <c r="AI88" s="120"/>
    </row>
    <row r="89" spans="2:35" s="198" customFormat="1" ht="41.25" customHeight="1" x14ac:dyDescent="0.25">
      <c r="B89" s="108" t="s">
        <v>1190</v>
      </c>
      <c r="C89" s="109" t="s">
        <v>1227</v>
      </c>
      <c r="D89" s="110" t="s">
        <v>1191</v>
      </c>
      <c r="E89" s="111" t="s">
        <v>1192</v>
      </c>
      <c r="F89" s="111" t="s">
        <v>1196</v>
      </c>
      <c r="G89" s="111" t="s">
        <v>78</v>
      </c>
      <c r="H89" s="112" t="s">
        <v>1193</v>
      </c>
      <c r="I89" s="112"/>
      <c r="J89" s="113"/>
      <c r="K89" s="113" t="s">
        <v>36</v>
      </c>
      <c r="L89" s="114"/>
      <c r="M89" s="114"/>
      <c r="N89" s="115" t="s">
        <v>349</v>
      </c>
      <c r="O89" s="116" t="s">
        <v>335</v>
      </c>
      <c r="P89" s="117">
        <f>SUM(Q89:S89)</f>
        <v>1866925.9500000002</v>
      </c>
      <c r="Q89" s="118">
        <v>752184.15</v>
      </c>
      <c r="R89" s="118"/>
      <c r="S89" s="118">
        <v>1114741.8</v>
      </c>
      <c r="T89" s="206">
        <v>1038041</v>
      </c>
      <c r="U89" s="204">
        <v>363314</v>
      </c>
      <c r="V89" s="204"/>
      <c r="W89" s="205">
        <v>674727</v>
      </c>
      <c r="X89" s="206"/>
      <c r="Y89" s="204"/>
      <c r="Z89" s="204"/>
      <c r="AA89" s="205"/>
      <c r="AC89" s="20"/>
      <c r="AD89" s="20"/>
      <c r="AE89" s="49"/>
      <c r="AF89" s="20"/>
      <c r="AG89" s="20"/>
      <c r="AH89" s="20"/>
      <c r="AI89" s="120"/>
    </row>
    <row r="90" spans="2:35" s="198" customFormat="1" ht="41.25" customHeight="1" x14ac:dyDescent="0.25">
      <c r="B90" s="108" t="s">
        <v>1201</v>
      </c>
      <c r="C90" s="109" t="s">
        <v>1226</v>
      </c>
      <c r="D90" s="110" t="s">
        <v>1209</v>
      </c>
      <c r="E90" s="111" t="s">
        <v>76</v>
      </c>
      <c r="F90" s="111" t="s">
        <v>119</v>
      </c>
      <c r="G90" s="111" t="s">
        <v>78</v>
      </c>
      <c r="H90" s="112" t="s">
        <v>1203</v>
      </c>
      <c r="I90" s="112" t="s">
        <v>111</v>
      </c>
      <c r="J90" s="113" t="s">
        <v>81</v>
      </c>
      <c r="K90" s="113"/>
      <c r="L90" s="114"/>
      <c r="M90" s="114"/>
      <c r="N90" s="115" t="s">
        <v>82</v>
      </c>
      <c r="O90" s="116" t="s">
        <v>346</v>
      </c>
      <c r="P90" s="117">
        <f t="shared" ref="P90" si="8">SUM(Q90:S90)</f>
        <v>6413126.46</v>
      </c>
      <c r="Q90" s="118">
        <v>2786554.02</v>
      </c>
      <c r="R90" s="118">
        <v>245872.42</v>
      </c>
      <c r="S90" s="118">
        <v>3380700.02</v>
      </c>
      <c r="T90" s="206">
        <v>6413126.46</v>
      </c>
      <c r="U90" s="204">
        <v>2786554.02</v>
      </c>
      <c r="V90" s="204">
        <v>245872.42</v>
      </c>
      <c r="W90" s="205">
        <v>3380700.02</v>
      </c>
      <c r="X90" s="206"/>
      <c r="Y90" s="204"/>
      <c r="Z90" s="204"/>
      <c r="AA90" s="205"/>
      <c r="AC90" s="20"/>
      <c r="AD90" s="20"/>
      <c r="AE90" s="49"/>
      <c r="AF90" s="20"/>
      <c r="AG90" s="20"/>
      <c r="AH90" s="20"/>
      <c r="AI90" s="120"/>
    </row>
    <row r="91" spans="2:35" s="198" customFormat="1" ht="41.25" customHeight="1" x14ac:dyDescent="0.25">
      <c r="B91" s="108" t="s">
        <v>1202</v>
      </c>
      <c r="C91" s="109" t="s">
        <v>1262</v>
      </c>
      <c r="D91" s="110" t="s">
        <v>1260</v>
      </c>
      <c r="E91" s="111" t="s">
        <v>125</v>
      </c>
      <c r="F91" s="111" t="s">
        <v>119</v>
      </c>
      <c r="G91" s="111" t="s">
        <v>126</v>
      </c>
      <c r="H91" s="112" t="s">
        <v>1203</v>
      </c>
      <c r="I91" s="112" t="s">
        <v>111</v>
      </c>
      <c r="J91" s="113" t="s">
        <v>81</v>
      </c>
      <c r="K91" s="113"/>
      <c r="L91" s="114"/>
      <c r="M91" s="114"/>
      <c r="N91" s="115" t="s">
        <v>82</v>
      </c>
      <c r="O91" s="116" t="s">
        <v>346</v>
      </c>
      <c r="P91" s="117">
        <f>SUM(Q91:S91)</f>
        <v>6179928</v>
      </c>
      <c r="Q91" s="118">
        <v>0</v>
      </c>
      <c r="R91" s="118">
        <v>5101475.43</v>
      </c>
      <c r="S91" s="118">
        <v>1078452.57</v>
      </c>
      <c r="T91" s="206"/>
      <c r="U91" s="204"/>
      <c r="V91" s="204"/>
      <c r="W91" s="205"/>
      <c r="X91" s="206"/>
      <c r="Y91" s="204"/>
      <c r="Z91" s="204"/>
      <c r="AA91" s="205"/>
      <c r="AC91" s="20"/>
      <c r="AD91" s="20"/>
      <c r="AE91" s="49"/>
      <c r="AF91" s="20"/>
      <c r="AG91" s="20"/>
      <c r="AH91" s="20"/>
      <c r="AI91" s="120"/>
    </row>
    <row r="92" spans="2:35" s="198" customFormat="1" ht="41.25" customHeight="1" x14ac:dyDescent="0.25">
      <c r="B92" s="108" t="s">
        <v>1285</v>
      </c>
      <c r="C92" s="109" t="s">
        <v>1293</v>
      </c>
      <c r="D92" s="110" t="s">
        <v>1287</v>
      </c>
      <c r="E92" s="111" t="s">
        <v>76</v>
      </c>
      <c r="F92" s="111" t="s">
        <v>119</v>
      </c>
      <c r="G92" s="111" t="s">
        <v>78</v>
      </c>
      <c r="H92" s="112" t="s">
        <v>1286</v>
      </c>
      <c r="I92" s="112" t="s">
        <v>111</v>
      </c>
      <c r="J92" s="113" t="s">
        <v>81</v>
      </c>
      <c r="K92" s="113"/>
      <c r="L92" s="114"/>
      <c r="M92" s="114"/>
      <c r="N92" s="115" t="s">
        <v>82</v>
      </c>
      <c r="O92" s="116" t="s">
        <v>346</v>
      </c>
      <c r="P92" s="117">
        <f t="shared" ref="P92" si="9">SUM(Q92:S92)</f>
        <v>5073261.370000001</v>
      </c>
      <c r="Q92" s="118">
        <v>4272957.4800000004</v>
      </c>
      <c r="R92" s="118">
        <v>377025.66</v>
      </c>
      <c r="S92" s="118">
        <v>423278.23</v>
      </c>
      <c r="T92" s="206"/>
      <c r="U92" s="204"/>
      <c r="V92" s="204"/>
      <c r="W92" s="205"/>
      <c r="X92" s="206"/>
      <c r="Y92" s="204"/>
      <c r="Z92" s="204"/>
      <c r="AA92" s="205"/>
      <c r="AC92" s="20"/>
      <c r="AD92" s="20"/>
      <c r="AE92" s="49"/>
      <c r="AF92" s="20"/>
      <c r="AG92" s="20"/>
      <c r="AH92" s="20"/>
      <c r="AI92" s="120"/>
    </row>
    <row r="93" spans="2:35" s="136" customFormat="1" ht="27.75" customHeight="1" x14ac:dyDescent="0.25">
      <c r="B93" s="247" t="s">
        <v>949</v>
      </c>
      <c r="C93" s="248"/>
      <c r="D93" s="248" t="s">
        <v>950</v>
      </c>
      <c r="E93" s="111"/>
      <c r="F93" s="111"/>
      <c r="G93" s="111"/>
      <c r="H93" s="112"/>
      <c r="I93" s="112"/>
      <c r="J93" s="113"/>
      <c r="K93" s="114"/>
      <c r="L93" s="114"/>
      <c r="M93" s="114"/>
      <c r="N93" s="114"/>
      <c r="O93" s="114"/>
      <c r="P93" s="117"/>
      <c r="Q93" s="191"/>
      <c r="R93" s="191"/>
      <c r="S93" s="191"/>
      <c r="T93" s="249"/>
      <c r="U93" s="218"/>
      <c r="V93" s="250"/>
      <c r="W93" s="251"/>
      <c r="X93" s="249"/>
      <c r="Y93" s="218"/>
      <c r="Z93" s="250"/>
      <c r="AA93" s="251"/>
      <c r="AC93" s="20"/>
      <c r="AD93" s="20"/>
      <c r="AE93" s="49"/>
      <c r="AF93" s="20"/>
      <c r="AG93" s="20"/>
      <c r="AH93" s="20"/>
      <c r="AI93" s="125"/>
    </row>
    <row r="94" spans="2:35" s="136" customFormat="1" ht="30.75" customHeight="1" x14ac:dyDescent="0.25">
      <c r="B94" s="163" t="s">
        <v>951</v>
      </c>
      <c r="C94" s="165"/>
      <c r="D94" s="165" t="s">
        <v>952</v>
      </c>
      <c r="E94" s="224"/>
      <c r="F94" s="224"/>
      <c r="G94" s="224"/>
      <c r="H94" s="226"/>
      <c r="I94" s="226"/>
      <c r="J94" s="252"/>
      <c r="K94" s="167"/>
      <c r="L94" s="167"/>
      <c r="M94" s="167"/>
      <c r="N94" s="167"/>
      <c r="O94" s="167"/>
      <c r="P94" s="168"/>
      <c r="Q94" s="166"/>
      <c r="R94" s="166"/>
      <c r="S94" s="166"/>
      <c r="T94" s="227"/>
      <c r="U94" s="218"/>
      <c r="V94" s="228"/>
      <c r="W94" s="229"/>
      <c r="X94" s="227"/>
      <c r="Y94" s="218"/>
      <c r="Z94" s="228"/>
      <c r="AA94" s="229"/>
      <c r="AC94" s="20"/>
      <c r="AD94" s="20"/>
      <c r="AE94" s="49"/>
      <c r="AF94" s="20"/>
      <c r="AG94" s="20"/>
      <c r="AH94" s="20"/>
      <c r="AI94" s="125"/>
    </row>
    <row r="95" spans="2:35" s="136" customFormat="1" ht="54.75" customHeight="1" x14ac:dyDescent="0.25">
      <c r="B95" s="173" t="s">
        <v>361</v>
      </c>
      <c r="C95" s="174"/>
      <c r="D95" s="175" t="s">
        <v>362</v>
      </c>
      <c r="E95" s="176"/>
      <c r="F95" s="176"/>
      <c r="G95" s="176"/>
      <c r="H95" s="177"/>
      <c r="I95" s="178"/>
      <c r="J95" s="178"/>
      <c r="K95" s="179"/>
      <c r="L95" s="179"/>
      <c r="M95" s="179"/>
      <c r="N95" s="179"/>
      <c r="O95" s="179"/>
      <c r="P95" s="180"/>
      <c r="Q95" s="182"/>
      <c r="R95" s="182"/>
      <c r="S95" s="182"/>
      <c r="T95" s="208"/>
      <c r="U95" s="210"/>
      <c r="V95" s="211"/>
      <c r="W95" s="209"/>
      <c r="X95" s="208"/>
      <c r="Y95" s="210"/>
      <c r="Z95" s="211"/>
      <c r="AA95" s="209"/>
      <c r="AC95" s="20"/>
      <c r="AD95" s="20"/>
      <c r="AE95" s="49"/>
      <c r="AF95" s="20"/>
      <c r="AG95" s="20"/>
      <c r="AH95" s="20"/>
      <c r="AI95" s="125"/>
    </row>
    <row r="96" spans="2:35" s="198" customFormat="1" ht="42" customHeight="1" x14ac:dyDescent="0.25">
      <c r="B96" s="241" t="s">
        <v>363</v>
      </c>
      <c r="C96" s="187" t="s">
        <v>364</v>
      </c>
      <c r="D96" s="199" t="s">
        <v>365</v>
      </c>
      <c r="E96" s="111" t="s">
        <v>125</v>
      </c>
      <c r="F96" s="111" t="s">
        <v>119</v>
      </c>
      <c r="G96" s="111" t="s">
        <v>126</v>
      </c>
      <c r="H96" s="112" t="s">
        <v>366</v>
      </c>
      <c r="I96" s="112" t="s">
        <v>80</v>
      </c>
      <c r="J96" s="112" t="s">
        <v>81</v>
      </c>
      <c r="K96" s="114"/>
      <c r="L96" s="114"/>
      <c r="M96" s="114"/>
      <c r="N96" s="115" t="s">
        <v>343</v>
      </c>
      <c r="O96" s="201">
        <v>2022</v>
      </c>
      <c r="P96" s="117">
        <f>SUM(Q96:S96)</f>
        <v>750557.83</v>
      </c>
      <c r="Q96" s="242">
        <v>409114.62</v>
      </c>
      <c r="R96" s="242">
        <v>36098.35</v>
      </c>
      <c r="S96" s="242">
        <v>305344.86</v>
      </c>
      <c r="T96" s="206">
        <v>780816.8</v>
      </c>
      <c r="U96" s="204">
        <v>379093.1</v>
      </c>
      <c r="V96" s="204">
        <v>33449.4</v>
      </c>
      <c r="W96" s="205">
        <v>368274.3</v>
      </c>
      <c r="X96" s="206"/>
      <c r="Y96" s="204"/>
      <c r="Z96" s="204"/>
      <c r="AA96" s="205"/>
      <c r="AC96" s="20"/>
      <c r="AD96" s="20"/>
      <c r="AE96" s="49"/>
      <c r="AF96" s="20"/>
      <c r="AG96" s="20"/>
      <c r="AH96" s="20"/>
      <c r="AI96" s="120"/>
    </row>
    <row r="97" spans="2:35" s="198" customFormat="1" ht="42" customHeight="1" x14ac:dyDescent="0.25">
      <c r="B97" s="241" t="s">
        <v>369</v>
      </c>
      <c r="C97" s="374" t="s">
        <v>370</v>
      </c>
      <c r="D97" s="375" t="s">
        <v>371</v>
      </c>
      <c r="E97" s="376" t="s">
        <v>1219</v>
      </c>
      <c r="F97" s="376" t="s">
        <v>119</v>
      </c>
      <c r="G97" s="376" t="s">
        <v>132</v>
      </c>
      <c r="H97" s="378" t="s">
        <v>366</v>
      </c>
      <c r="I97" s="378" t="s">
        <v>80</v>
      </c>
      <c r="J97" s="378" t="s">
        <v>81</v>
      </c>
      <c r="K97" s="369"/>
      <c r="L97" s="369"/>
      <c r="M97" s="369"/>
      <c r="N97" s="393" t="s">
        <v>973</v>
      </c>
      <c r="O97" s="380">
        <v>2019</v>
      </c>
      <c r="P97" s="394">
        <f t="shared" ref="P97:P159" si="10">SUM(Q97:S97)</f>
        <v>328962.44</v>
      </c>
      <c r="Q97" s="390">
        <v>279618.07</v>
      </c>
      <c r="R97" s="390">
        <v>24672.18</v>
      </c>
      <c r="S97" s="390">
        <v>24672.19</v>
      </c>
      <c r="T97" s="221">
        <v>329079.81</v>
      </c>
      <c r="U97" s="222">
        <v>279717.83</v>
      </c>
      <c r="V97" s="222">
        <v>24680.98</v>
      </c>
      <c r="W97" s="398">
        <v>24681</v>
      </c>
      <c r="X97" s="386">
        <v>328962.44</v>
      </c>
      <c r="Y97" s="222">
        <v>279618.07</v>
      </c>
      <c r="Z97" s="222">
        <v>24672.18</v>
      </c>
      <c r="AA97" s="398">
        <v>24672.19</v>
      </c>
      <c r="AC97" s="20"/>
      <c r="AD97" s="20"/>
      <c r="AE97" s="49"/>
      <c r="AF97" s="20"/>
      <c r="AG97" s="20"/>
      <c r="AH97" s="20"/>
      <c r="AI97" s="120"/>
    </row>
    <row r="98" spans="2:35" s="198" customFormat="1" ht="42" customHeight="1" x14ac:dyDescent="0.25">
      <c r="B98" s="241" t="s">
        <v>372</v>
      </c>
      <c r="C98" s="374" t="s">
        <v>373</v>
      </c>
      <c r="D98" s="375" t="s">
        <v>374</v>
      </c>
      <c r="E98" s="376" t="s">
        <v>90</v>
      </c>
      <c r="F98" s="376" t="s">
        <v>119</v>
      </c>
      <c r="G98" s="376" t="s">
        <v>91</v>
      </c>
      <c r="H98" s="378" t="s">
        <v>366</v>
      </c>
      <c r="I98" s="378" t="s">
        <v>80</v>
      </c>
      <c r="J98" s="378" t="s">
        <v>81</v>
      </c>
      <c r="K98" s="369"/>
      <c r="L98" s="369"/>
      <c r="M98" s="369"/>
      <c r="N98" s="393" t="s">
        <v>343</v>
      </c>
      <c r="O98" s="379">
        <v>2020</v>
      </c>
      <c r="P98" s="394">
        <f t="shared" si="10"/>
        <v>445840.13</v>
      </c>
      <c r="Q98" s="390">
        <v>378964.12</v>
      </c>
      <c r="R98" s="390">
        <v>33438.01</v>
      </c>
      <c r="S98" s="390">
        <v>33438</v>
      </c>
      <c r="T98" s="206">
        <v>477796.80000000005</v>
      </c>
      <c r="U98" s="204">
        <v>406127.28</v>
      </c>
      <c r="V98" s="204">
        <v>35834.76</v>
      </c>
      <c r="W98" s="205">
        <v>35834.76</v>
      </c>
      <c r="X98" s="195">
        <v>445840.13</v>
      </c>
      <c r="Y98" s="204">
        <v>378964.12</v>
      </c>
      <c r="Z98" s="204">
        <v>33438.01</v>
      </c>
      <c r="AA98" s="205">
        <v>33438</v>
      </c>
      <c r="AC98" s="20"/>
      <c r="AD98" s="20"/>
      <c r="AE98" s="49"/>
      <c r="AF98" s="20"/>
      <c r="AG98" s="20"/>
      <c r="AH98" s="20"/>
      <c r="AI98" s="120"/>
    </row>
    <row r="99" spans="2:35" s="388" customFormat="1" ht="42" customHeight="1" x14ac:dyDescent="0.25">
      <c r="B99" s="241" t="s">
        <v>375</v>
      </c>
      <c r="C99" s="374" t="s">
        <v>376</v>
      </c>
      <c r="D99" s="375" t="s">
        <v>1174</v>
      </c>
      <c r="E99" s="376" t="s">
        <v>100</v>
      </c>
      <c r="F99" s="376" t="s">
        <v>119</v>
      </c>
      <c r="G99" s="376" t="s">
        <v>101</v>
      </c>
      <c r="H99" s="378" t="s">
        <v>377</v>
      </c>
      <c r="I99" s="378" t="s">
        <v>80</v>
      </c>
      <c r="J99" s="378" t="s">
        <v>81</v>
      </c>
      <c r="K99" s="369"/>
      <c r="L99" s="369"/>
      <c r="M99" s="369"/>
      <c r="N99" s="393" t="s">
        <v>343</v>
      </c>
      <c r="O99" s="379">
        <v>2020</v>
      </c>
      <c r="P99" s="394">
        <f t="shared" si="10"/>
        <v>716002.02999999991</v>
      </c>
      <c r="Q99" s="222">
        <v>608601.72</v>
      </c>
      <c r="R99" s="222">
        <v>71600.2</v>
      </c>
      <c r="S99" s="222">
        <v>35800.11</v>
      </c>
      <c r="T99" s="221">
        <v>716004.73</v>
      </c>
      <c r="U99" s="222">
        <v>608604.02</v>
      </c>
      <c r="V99" s="222">
        <v>71600.47</v>
      </c>
      <c r="W99" s="398">
        <v>35800.239999999998</v>
      </c>
      <c r="X99" s="221">
        <v>716002.03</v>
      </c>
      <c r="Y99" s="222">
        <v>608601.72</v>
      </c>
      <c r="Z99" s="222">
        <v>71600.2</v>
      </c>
      <c r="AA99" s="398">
        <v>35800.11</v>
      </c>
      <c r="AC99" s="20"/>
      <c r="AD99" s="20"/>
      <c r="AE99" s="49"/>
      <c r="AF99" s="20"/>
      <c r="AG99" s="20"/>
      <c r="AH99" s="20"/>
      <c r="AI99" s="120"/>
    </row>
    <row r="100" spans="2:35" s="198" customFormat="1" ht="42" customHeight="1" x14ac:dyDescent="0.25">
      <c r="B100" s="241" t="s">
        <v>378</v>
      </c>
      <c r="C100" s="187" t="s">
        <v>379</v>
      </c>
      <c r="D100" s="199" t="s">
        <v>1175</v>
      </c>
      <c r="E100" s="111" t="s">
        <v>100</v>
      </c>
      <c r="F100" s="111" t="s">
        <v>119</v>
      </c>
      <c r="G100" s="111" t="s">
        <v>101</v>
      </c>
      <c r="H100" s="112" t="s">
        <v>377</v>
      </c>
      <c r="I100" s="112" t="s">
        <v>80</v>
      </c>
      <c r="J100" s="112" t="s">
        <v>81</v>
      </c>
      <c r="K100" s="114"/>
      <c r="L100" s="114"/>
      <c r="M100" s="114"/>
      <c r="N100" s="115" t="s">
        <v>343</v>
      </c>
      <c r="O100" s="253">
        <v>2022</v>
      </c>
      <c r="P100" s="117">
        <f t="shared" si="10"/>
        <v>147407.21</v>
      </c>
      <c r="Q100" s="118">
        <v>125296.12</v>
      </c>
      <c r="R100" s="118">
        <v>7370.36</v>
      </c>
      <c r="S100" s="118">
        <v>14740.73</v>
      </c>
      <c r="T100" s="206">
        <v>147407.21</v>
      </c>
      <c r="U100" s="204">
        <v>125296.12</v>
      </c>
      <c r="V100" s="204">
        <v>11055.54</v>
      </c>
      <c r="W100" s="205">
        <v>11055.55</v>
      </c>
      <c r="X100" s="206"/>
      <c r="Y100" s="204"/>
      <c r="Z100" s="204"/>
      <c r="AA100" s="205"/>
      <c r="AC100" s="20"/>
      <c r="AD100" s="20"/>
      <c r="AE100" s="49"/>
      <c r="AF100" s="20"/>
      <c r="AG100" s="20"/>
      <c r="AH100" s="20"/>
      <c r="AI100" s="120"/>
    </row>
    <row r="101" spans="2:35" s="198" customFormat="1" ht="42" customHeight="1" x14ac:dyDescent="0.25">
      <c r="B101" s="241" t="s">
        <v>380</v>
      </c>
      <c r="C101" s="187" t="s">
        <v>381</v>
      </c>
      <c r="D101" s="199" t="s">
        <v>382</v>
      </c>
      <c r="E101" s="111" t="s">
        <v>100</v>
      </c>
      <c r="F101" s="111" t="s">
        <v>119</v>
      </c>
      <c r="G101" s="111" t="s">
        <v>101</v>
      </c>
      <c r="H101" s="112" t="s">
        <v>377</v>
      </c>
      <c r="I101" s="112" t="s">
        <v>80</v>
      </c>
      <c r="J101" s="112" t="s">
        <v>81</v>
      </c>
      <c r="K101" s="114"/>
      <c r="L101" s="114"/>
      <c r="M101" s="114"/>
      <c r="N101" s="115" t="s">
        <v>82</v>
      </c>
      <c r="O101" s="253">
        <v>2022</v>
      </c>
      <c r="P101" s="117">
        <f>SUM(Q101:S101)</f>
        <v>371351.03</v>
      </c>
      <c r="Q101" s="118">
        <v>315648.37</v>
      </c>
      <c r="R101" s="118">
        <v>27851.33</v>
      </c>
      <c r="S101" s="118">
        <v>27851.33</v>
      </c>
      <c r="T101" s="206">
        <v>523726.04</v>
      </c>
      <c r="U101" s="204">
        <v>425000</v>
      </c>
      <c r="V101" s="204">
        <v>37500</v>
      </c>
      <c r="W101" s="205">
        <v>61226.04</v>
      </c>
      <c r="X101" s="206"/>
      <c r="Y101" s="204"/>
      <c r="Z101" s="204"/>
      <c r="AA101" s="205"/>
      <c r="AC101" s="20"/>
      <c r="AD101" s="20"/>
      <c r="AE101" s="49"/>
      <c r="AF101" s="20"/>
      <c r="AG101" s="20"/>
      <c r="AH101" s="20"/>
      <c r="AI101" s="120"/>
    </row>
    <row r="102" spans="2:35" s="388" customFormat="1" ht="42" customHeight="1" x14ac:dyDescent="0.25">
      <c r="B102" s="241" t="s">
        <v>383</v>
      </c>
      <c r="C102" s="374" t="s">
        <v>385</v>
      </c>
      <c r="D102" s="375" t="s">
        <v>386</v>
      </c>
      <c r="E102" s="376" t="s">
        <v>138</v>
      </c>
      <c r="F102" s="376" t="s">
        <v>119</v>
      </c>
      <c r="G102" s="376" t="s">
        <v>139</v>
      </c>
      <c r="H102" s="378" t="s">
        <v>377</v>
      </c>
      <c r="I102" s="378" t="s">
        <v>80</v>
      </c>
      <c r="J102" s="378" t="s">
        <v>81</v>
      </c>
      <c r="K102" s="369"/>
      <c r="L102" s="369"/>
      <c r="M102" s="369"/>
      <c r="N102" s="412" t="s">
        <v>343</v>
      </c>
      <c r="O102" s="379">
        <v>2018</v>
      </c>
      <c r="P102" s="394">
        <f t="shared" si="10"/>
        <v>758896.21</v>
      </c>
      <c r="Q102" s="413">
        <v>645061.78</v>
      </c>
      <c r="R102" s="413">
        <v>56917.21</v>
      </c>
      <c r="S102" s="413">
        <v>56917.22</v>
      </c>
      <c r="T102" s="221">
        <v>760849.92999999993</v>
      </c>
      <c r="U102" s="222">
        <v>646722.43999999994</v>
      </c>
      <c r="V102" s="222">
        <v>57063.74</v>
      </c>
      <c r="W102" s="398">
        <v>57063.75</v>
      </c>
      <c r="X102" s="221">
        <v>758896.21</v>
      </c>
      <c r="Y102" s="414">
        <v>645061.78</v>
      </c>
      <c r="Z102" s="413">
        <v>56917.21</v>
      </c>
      <c r="AA102" s="413">
        <v>56917.22</v>
      </c>
      <c r="AC102" s="20"/>
      <c r="AD102" s="20"/>
      <c r="AE102" s="49"/>
      <c r="AF102" s="20"/>
      <c r="AG102" s="20"/>
      <c r="AH102" s="20"/>
      <c r="AI102" s="120"/>
    </row>
    <row r="103" spans="2:35" s="198" customFormat="1" ht="42" customHeight="1" x14ac:dyDescent="0.25">
      <c r="B103" s="241" t="s">
        <v>384</v>
      </c>
      <c r="C103" s="187" t="s">
        <v>388</v>
      </c>
      <c r="D103" s="199" t="s">
        <v>389</v>
      </c>
      <c r="E103" s="111" t="s">
        <v>138</v>
      </c>
      <c r="F103" s="111" t="s">
        <v>119</v>
      </c>
      <c r="G103" s="111" t="s">
        <v>139</v>
      </c>
      <c r="H103" s="112" t="s">
        <v>377</v>
      </c>
      <c r="I103" s="112" t="s">
        <v>80</v>
      </c>
      <c r="J103" s="112" t="s">
        <v>81</v>
      </c>
      <c r="K103" s="114"/>
      <c r="L103" s="114"/>
      <c r="M103" s="114"/>
      <c r="N103" s="254" t="s">
        <v>349</v>
      </c>
      <c r="O103" s="253">
        <v>2022</v>
      </c>
      <c r="P103" s="117">
        <f>SUM(Q103,R103,S103)</f>
        <v>1141724.25</v>
      </c>
      <c r="Q103" s="118">
        <v>861618.81</v>
      </c>
      <c r="R103" s="118">
        <v>76025.19</v>
      </c>
      <c r="S103" s="118">
        <v>204080.25</v>
      </c>
      <c r="T103" s="206">
        <v>1141724.25</v>
      </c>
      <c r="U103" s="204">
        <v>861618.81</v>
      </c>
      <c r="V103" s="204">
        <v>76025.19</v>
      </c>
      <c r="W103" s="205">
        <v>204080.25</v>
      </c>
      <c r="X103" s="206"/>
      <c r="Y103" s="204"/>
      <c r="Z103" s="204"/>
      <c r="AA103" s="205"/>
      <c r="AC103" s="20"/>
      <c r="AD103" s="20"/>
      <c r="AE103" s="49"/>
      <c r="AF103" s="20"/>
      <c r="AG103" s="20"/>
      <c r="AH103" s="20"/>
      <c r="AI103" s="120"/>
    </row>
    <row r="104" spans="2:35" s="198" customFormat="1" ht="42" customHeight="1" x14ac:dyDescent="0.25">
      <c r="B104" s="241" t="s">
        <v>387</v>
      </c>
      <c r="C104" s="187" t="s">
        <v>391</v>
      </c>
      <c r="D104" s="199" t="s">
        <v>392</v>
      </c>
      <c r="E104" s="111" t="s">
        <v>138</v>
      </c>
      <c r="F104" s="111" t="s">
        <v>119</v>
      </c>
      <c r="G104" s="111" t="s">
        <v>139</v>
      </c>
      <c r="H104" s="112" t="s">
        <v>377</v>
      </c>
      <c r="I104" s="112" t="s">
        <v>80</v>
      </c>
      <c r="J104" s="112" t="s">
        <v>81</v>
      </c>
      <c r="K104" s="114"/>
      <c r="L104" s="114"/>
      <c r="M104" s="114"/>
      <c r="N104" s="254" t="s">
        <v>213</v>
      </c>
      <c r="O104" s="253">
        <v>2022</v>
      </c>
      <c r="P104" s="117">
        <v>3377936.21</v>
      </c>
      <c r="Q104" s="118">
        <v>2070518.13</v>
      </c>
      <c r="R104" s="118">
        <v>60897.599999999999</v>
      </c>
      <c r="S104" s="118" t="s">
        <v>1300</v>
      </c>
      <c r="T104" s="206">
        <v>3260425.1500000004</v>
      </c>
      <c r="U104" s="204">
        <v>2069085.82</v>
      </c>
      <c r="V104" s="204">
        <v>182566.39999999999</v>
      </c>
      <c r="W104" s="205">
        <v>1008772.93</v>
      </c>
      <c r="X104" s="206"/>
      <c r="Y104" s="204"/>
      <c r="Z104" s="204"/>
      <c r="AA104" s="205"/>
      <c r="AC104" s="20"/>
      <c r="AD104" s="20"/>
      <c r="AE104" s="49"/>
      <c r="AF104" s="20"/>
      <c r="AG104" s="20"/>
      <c r="AH104" s="20"/>
      <c r="AI104" s="120"/>
    </row>
    <row r="105" spans="2:35" s="198" customFormat="1" ht="42" customHeight="1" x14ac:dyDescent="0.25">
      <c r="B105" s="241" t="s">
        <v>390</v>
      </c>
      <c r="C105" s="187" t="s">
        <v>394</v>
      </c>
      <c r="D105" s="199" t="s">
        <v>395</v>
      </c>
      <c r="E105" s="111" t="s">
        <v>138</v>
      </c>
      <c r="F105" s="111" t="s">
        <v>119</v>
      </c>
      <c r="G105" s="111" t="s">
        <v>139</v>
      </c>
      <c r="H105" s="112" t="s">
        <v>377</v>
      </c>
      <c r="I105" s="112" t="s">
        <v>80</v>
      </c>
      <c r="J105" s="112" t="s">
        <v>81</v>
      </c>
      <c r="K105" s="114"/>
      <c r="L105" s="114"/>
      <c r="M105" s="114"/>
      <c r="N105" s="254" t="s">
        <v>213</v>
      </c>
      <c r="O105" s="200">
        <v>2022</v>
      </c>
      <c r="P105" s="117">
        <f>SUM(Q105:S105)</f>
        <v>686306.41</v>
      </c>
      <c r="Q105" s="118">
        <v>569424.27</v>
      </c>
      <c r="R105" s="118">
        <v>50243.29</v>
      </c>
      <c r="S105" s="118">
        <v>66638.850000000006</v>
      </c>
      <c r="T105" s="206">
        <v>735968.97</v>
      </c>
      <c r="U105" s="204">
        <v>610629</v>
      </c>
      <c r="V105" s="204">
        <v>53879</v>
      </c>
      <c r="W105" s="205">
        <v>71460.97</v>
      </c>
      <c r="X105" s="206"/>
      <c r="Y105" s="204"/>
      <c r="Z105" s="204"/>
      <c r="AA105" s="205"/>
      <c r="AC105" s="20"/>
      <c r="AD105" s="20"/>
      <c r="AE105" s="49"/>
      <c r="AF105" s="20"/>
      <c r="AG105" s="20"/>
      <c r="AH105" s="20"/>
      <c r="AI105" s="120"/>
    </row>
    <row r="106" spans="2:35" s="198" customFormat="1" ht="42" customHeight="1" x14ac:dyDescent="0.25">
      <c r="B106" s="241" t="s">
        <v>393</v>
      </c>
      <c r="C106" s="187" t="s">
        <v>397</v>
      </c>
      <c r="D106" s="199" t="s">
        <v>398</v>
      </c>
      <c r="E106" s="111" t="s">
        <v>138</v>
      </c>
      <c r="F106" s="111" t="s">
        <v>119</v>
      </c>
      <c r="G106" s="111" t="s">
        <v>139</v>
      </c>
      <c r="H106" s="112" t="s">
        <v>377</v>
      </c>
      <c r="I106" s="112" t="s">
        <v>80</v>
      </c>
      <c r="J106" s="112" t="s">
        <v>81</v>
      </c>
      <c r="K106" s="114"/>
      <c r="L106" s="114"/>
      <c r="M106" s="114"/>
      <c r="N106" s="254" t="s">
        <v>349</v>
      </c>
      <c r="O106" s="200">
        <v>2021</v>
      </c>
      <c r="P106" s="117">
        <f t="shared" si="10"/>
        <v>854600.27</v>
      </c>
      <c r="Q106" s="118">
        <v>553910.03</v>
      </c>
      <c r="R106" s="118">
        <v>48874.41</v>
      </c>
      <c r="S106" s="118">
        <v>251815.83</v>
      </c>
      <c r="T106" s="206">
        <v>854600.27</v>
      </c>
      <c r="U106" s="204">
        <v>512705.3</v>
      </c>
      <c r="V106" s="204">
        <v>45238.7</v>
      </c>
      <c r="W106" s="205">
        <v>296656.27</v>
      </c>
      <c r="X106" s="206"/>
      <c r="Y106" s="204"/>
      <c r="Z106" s="204"/>
      <c r="AA106" s="205"/>
      <c r="AC106" s="20"/>
      <c r="AD106" s="20"/>
      <c r="AE106" s="49"/>
      <c r="AF106" s="20"/>
      <c r="AG106" s="20"/>
      <c r="AH106" s="20"/>
      <c r="AI106" s="120"/>
    </row>
    <row r="107" spans="2:35" s="198" customFormat="1" ht="42" customHeight="1" x14ac:dyDescent="0.25">
      <c r="B107" s="241" t="s">
        <v>396</v>
      </c>
      <c r="C107" s="187" t="s">
        <v>400</v>
      </c>
      <c r="D107" s="199" t="s">
        <v>401</v>
      </c>
      <c r="E107" s="111" t="s">
        <v>100</v>
      </c>
      <c r="F107" s="111" t="s">
        <v>119</v>
      </c>
      <c r="G107" s="111" t="s">
        <v>101</v>
      </c>
      <c r="H107" s="112" t="s">
        <v>377</v>
      </c>
      <c r="I107" s="112" t="s">
        <v>80</v>
      </c>
      <c r="J107" s="112" t="s">
        <v>81</v>
      </c>
      <c r="K107" s="114"/>
      <c r="L107" s="114"/>
      <c r="M107" s="114"/>
      <c r="N107" s="254" t="s">
        <v>82</v>
      </c>
      <c r="O107" s="200">
        <v>2023</v>
      </c>
      <c r="P107" s="117">
        <f t="shared" si="10"/>
        <v>614324.09999999986</v>
      </c>
      <c r="Q107" s="118">
        <v>522175.47</v>
      </c>
      <c r="R107" s="118">
        <v>46074.32</v>
      </c>
      <c r="S107" s="118">
        <v>46074.31</v>
      </c>
      <c r="T107" s="206">
        <v>614324.1</v>
      </c>
      <c r="U107" s="204">
        <v>476730.14</v>
      </c>
      <c r="V107" s="204">
        <v>42064.43</v>
      </c>
      <c r="W107" s="205">
        <v>95529.53</v>
      </c>
      <c r="X107" s="206"/>
      <c r="Y107" s="204"/>
      <c r="Z107" s="204"/>
      <c r="AA107" s="205"/>
      <c r="AC107" s="20"/>
      <c r="AD107" s="20"/>
      <c r="AE107" s="49"/>
      <c r="AF107" s="20"/>
      <c r="AG107" s="20"/>
      <c r="AH107" s="20"/>
      <c r="AI107" s="120"/>
    </row>
    <row r="108" spans="2:35" s="198" customFormat="1" ht="42" customHeight="1" x14ac:dyDescent="0.25">
      <c r="B108" s="241" t="s">
        <v>399</v>
      </c>
      <c r="C108" s="187" t="s">
        <v>402</v>
      </c>
      <c r="D108" s="199" t="s">
        <v>403</v>
      </c>
      <c r="E108" s="111" t="s">
        <v>100</v>
      </c>
      <c r="F108" s="111" t="s">
        <v>119</v>
      </c>
      <c r="G108" s="111" t="s">
        <v>101</v>
      </c>
      <c r="H108" s="112" t="s">
        <v>377</v>
      </c>
      <c r="I108" s="112" t="s">
        <v>80</v>
      </c>
      <c r="J108" s="112" t="s">
        <v>81</v>
      </c>
      <c r="K108" s="114"/>
      <c r="L108" s="114"/>
      <c r="M108" s="114"/>
      <c r="N108" s="254" t="s">
        <v>349</v>
      </c>
      <c r="O108" s="200">
        <v>2021</v>
      </c>
      <c r="P108" s="117">
        <f t="shared" si="10"/>
        <v>534151.63</v>
      </c>
      <c r="Q108" s="118">
        <v>454028.87</v>
      </c>
      <c r="R108" s="118">
        <v>40061.379999999997</v>
      </c>
      <c r="S108" s="118">
        <v>40061.379999999997</v>
      </c>
      <c r="T108" s="206">
        <v>534151.63</v>
      </c>
      <c r="U108" s="204">
        <v>391000</v>
      </c>
      <c r="V108" s="204">
        <v>34500</v>
      </c>
      <c r="W108" s="205">
        <v>108651.63</v>
      </c>
      <c r="X108" s="206"/>
      <c r="Y108" s="204"/>
      <c r="Z108" s="204"/>
      <c r="AA108" s="205"/>
      <c r="AC108" s="20"/>
      <c r="AD108" s="20"/>
      <c r="AE108" s="49"/>
      <c r="AF108" s="20"/>
      <c r="AG108" s="20"/>
      <c r="AH108" s="20"/>
      <c r="AI108" s="120"/>
    </row>
    <row r="109" spans="2:35" s="136" customFormat="1" ht="63.75" x14ac:dyDescent="0.25">
      <c r="B109" s="173" t="s">
        <v>405</v>
      </c>
      <c r="C109" s="174"/>
      <c r="D109" s="175" t="s">
        <v>406</v>
      </c>
      <c r="E109" s="207"/>
      <c r="F109" s="207"/>
      <c r="G109" s="207"/>
      <c r="H109" s="177"/>
      <c r="I109" s="178"/>
      <c r="J109" s="178"/>
      <c r="K109" s="179"/>
      <c r="L109" s="179"/>
      <c r="M109" s="179"/>
      <c r="N109" s="179"/>
      <c r="O109" s="179"/>
      <c r="P109" s="255"/>
      <c r="Q109" s="182"/>
      <c r="R109" s="182"/>
      <c r="S109" s="182"/>
      <c r="T109" s="208"/>
      <c r="U109" s="210"/>
      <c r="V109" s="211"/>
      <c r="W109" s="209"/>
      <c r="X109" s="208"/>
      <c r="Y109" s="210"/>
      <c r="Z109" s="211"/>
      <c r="AA109" s="209"/>
      <c r="AC109" s="20"/>
      <c r="AD109" s="20"/>
      <c r="AE109" s="49"/>
      <c r="AF109" s="20"/>
      <c r="AG109" s="20"/>
      <c r="AH109" s="20"/>
      <c r="AI109" s="125"/>
    </row>
    <row r="110" spans="2:35" s="198" customFormat="1" ht="42" customHeight="1" x14ac:dyDescent="0.25">
      <c r="B110" s="241" t="s">
        <v>407</v>
      </c>
      <c r="C110" s="187" t="s">
        <v>408</v>
      </c>
      <c r="D110" s="110" t="s">
        <v>1176</v>
      </c>
      <c r="E110" s="187" t="s">
        <v>76</v>
      </c>
      <c r="F110" s="111" t="s">
        <v>119</v>
      </c>
      <c r="G110" s="187" t="s">
        <v>78</v>
      </c>
      <c r="H110" s="236" t="s">
        <v>409</v>
      </c>
      <c r="I110" s="113" t="s">
        <v>80</v>
      </c>
      <c r="J110" s="113" t="s">
        <v>81</v>
      </c>
      <c r="K110" s="114"/>
      <c r="L110" s="114"/>
      <c r="M110" s="114"/>
      <c r="N110" s="246">
        <v>2017</v>
      </c>
      <c r="O110" s="113">
        <v>2021</v>
      </c>
      <c r="P110" s="117">
        <f t="shared" si="10"/>
        <v>6747527.7000000002</v>
      </c>
      <c r="Q110" s="194">
        <v>5202000</v>
      </c>
      <c r="R110" s="194">
        <v>459000</v>
      </c>
      <c r="S110" s="194">
        <v>1086527.7</v>
      </c>
      <c r="T110" s="206">
        <v>6811395.21</v>
      </c>
      <c r="U110" s="204">
        <v>5202000</v>
      </c>
      <c r="V110" s="204">
        <v>459000</v>
      </c>
      <c r="W110" s="205">
        <v>1150395.21</v>
      </c>
      <c r="X110" s="206"/>
      <c r="Y110" s="204"/>
      <c r="Z110" s="204"/>
      <c r="AA110" s="205"/>
      <c r="AB110" s="198" t="s">
        <v>1280</v>
      </c>
      <c r="AC110" s="20"/>
      <c r="AD110" s="20"/>
      <c r="AE110" s="49"/>
      <c r="AF110" s="20"/>
      <c r="AG110" s="20"/>
      <c r="AH110" s="20"/>
      <c r="AI110" s="125"/>
    </row>
    <row r="111" spans="2:35" s="198" customFormat="1" ht="42" customHeight="1" x14ac:dyDescent="0.25">
      <c r="B111" s="241" t="s">
        <v>410</v>
      </c>
      <c r="C111" s="187" t="s">
        <v>411</v>
      </c>
      <c r="D111" s="110" t="s">
        <v>412</v>
      </c>
      <c r="E111" s="187" t="s">
        <v>76</v>
      </c>
      <c r="F111" s="111" t="s">
        <v>119</v>
      </c>
      <c r="G111" s="187" t="s">
        <v>78</v>
      </c>
      <c r="H111" s="236" t="s">
        <v>409</v>
      </c>
      <c r="I111" s="113" t="s">
        <v>80</v>
      </c>
      <c r="J111" s="113" t="s">
        <v>81</v>
      </c>
      <c r="K111" s="114"/>
      <c r="L111" s="114"/>
      <c r="M111" s="114"/>
      <c r="N111" s="246">
        <v>2018</v>
      </c>
      <c r="O111" s="113">
        <v>2022</v>
      </c>
      <c r="P111" s="117">
        <f t="shared" si="10"/>
        <v>3016097.85</v>
      </c>
      <c r="Q111" s="194">
        <v>2004095.84</v>
      </c>
      <c r="R111" s="238">
        <v>176831.99</v>
      </c>
      <c r="S111" s="194">
        <v>835170.02</v>
      </c>
      <c r="T111" s="206">
        <v>3016097.85</v>
      </c>
      <c r="U111" s="204">
        <v>2004095.84</v>
      </c>
      <c r="V111" s="204">
        <v>176831.99</v>
      </c>
      <c r="W111" s="205">
        <v>835170.02</v>
      </c>
      <c r="X111" s="206"/>
      <c r="Y111" s="204"/>
      <c r="Z111" s="204"/>
      <c r="AA111" s="205"/>
      <c r="AB111" s="198" t="s">
        <v>1280</v>
      </c>
      <c r="AC111" s="20"/>
      <c r="AD111" s="20"/>
      <c r="AE111" s="49"/>
      <c r="AF111" s="20"/>
      <c r="AG111" s="20"/>
      <c r="AH111" s="20"/>
      <c r="AI111" s="125"/>
    </row>
    <row r="112" spans="2:35" s="198" customFormat="1" ht="42" customHeight="1" x14ac:dyDescent="0.25">
      <c r="B112" s="241" t="s">
        <v>413</v>
      </c>
      <c r="C112" s="187" t="s">
        <v>414</v>
      </c>
      <c r="D112" s="110" t="s">
        <v>415</v>
      </c>
      <c r="E112" s="187" t="s">
        <v>76</v>
      </c>
      <c r="F112" s="111" t="s">
        <v>119</v>
      </c>
      <c r="G112" s="187" t="s">
        <v>78</v>
      </c>
      <c r="H112" s="236" t="s">
        <v>409</v>
      </c>
      <c r="I112" s="113" t="s">
        <v>80</v>
      </c>
      <c r="J112" s="113" t="s">
        <v>81</v>
      </c>
      <c r="K112" s="114"/>
      <c r="L112" s="114"/>
      <c r="M112" s="256"/>
      <c r="N112" s="246">
        <v>2017</v>
      </c>
      <c r="O112" s="113">
        <v>2020</v>
      </c>
      <c r="P112" s="117">
        <f t="shared" si="10"/>
        <v>6016617.1100000003</v>
      </c>
      <c r="Q112" s="194">
        <v>3825000</v>
      </c>
      <c r="R112" s="238">
        <v>337500</v>
      </c>
      <c r="S112" s="194">
        <v>1854117.11</v>
      </c>
      <c r="T112" s="206">
        <v>4523554.6899999995</v>
      </c>
      <c r="U112" s="204">
        <v>3825000</v>
      </c>
      <c r="V112" s="204">
        <v>337500</v>
      </c>
      <c r="W112" s="205">
        <v>361054.69</v>
      </c>
      <c r="X112" s="206"/>
      <c r="Y112" s="204"/>
      <c r="Z112" s="204"/>
      <c r="AA112" s="205"/>
      <c r="AC112" s="20"/>
      <c r="AD112" s="20"/>
      <c r="AE112" s="49"/>
      <c r="AF112" s="20"/>
      <c r="AG112" s="20"/>
      <c r="AH112" s="20"/>
      <c r="AI112" s="125"/>
    </row>
    <row r="113" spans="2:35" s="198" customFormat="1" ht="42" customHeight="1" x14ac:dyDescent="0.25">
      <c r="B113" s="241" t="s">
        <v>416</v>
      </c>
      <c r="C113" s="187" t="s">
        <v>417</v>
      </c>
      <c r="D113" s="110" t="s">
        <v>418</v>
      </c>
      <c r="E113" s="187" t="s">
        <v>76</v>
      </c>
      <c r="F113" s="111" t="s">
        <v>119</v>
      </c>
      <c r="G113" s="187" t="s">
        <v>78</v>
      </c>
      <c r="H113" s="236" t="s">
        <v>409</v>
      </c>
      <c r="I113" s="113" t="s">
        <v>80</v>
      </c>
      <c r="J113" s="113" t="s">
        <v>81</v>
      </c>
      <c r="K113" s="114"/>
      <c r="L113" s="114"/>
      <c r="M113" s="256"/>
      <c r="N113" s="246" t="s">
        <v>213</v>
      </c>
      <c r="O113" s="113">
        <v>2022</v>
      </c>
      <c r="P113" s="117">
        <f t="shared" si="10"/>
        <v>3105903.34</v>
      </c>
      <c r="Q113" s="194">
        <v>1864764</v>
      </c>
      <c r="R113" s="238">
        <v>164538</v>
      </c>
      <c r="S113" s="194">
        <v>1076601.3400000001</v>
      </c>
      <c r="T113" s="206">
        <v>3105903.34</v>
      </c>
      <c r="U113" s="204">
        <v>1864764</v>
      </c>
      <c r="V113" s="204">
        <v>164538</v>
      </c>
      <c r="W113" s="205">
        <v>1076601.3400000001</v>
      </c>
      <c r="X113" s="206"/>
      <c r="Y113" s="204"/>
      <c r="Z113" s="204"/>
      <c r="AA113" s="205"/>
      <c r="AB113" s="198" t="s">
        <v>1280</v>
      </c>
      <c r="AC113" s="20"/>
      <c r="AD113" s="20"/>
      <c r="AE113" s="49"/>
      <c r="AF113" s="20"/>
      <c r="AG113" s="20"/>
      <c r="AH113" s="20"/>
      <c r="AI113" s="125"/>
    </row>
    <row r="114" spans="2:35" s="198" customFormat="1" ht="42" customHeight="1" x14ac:dyDescent="0.25">
      <c r="B114" s="241" t="s">
        <v>419</v>
      </c>
      <c r="C114" s="187" t="s">
        <v>420</v>
      </c>
      <c r="D114" s="110" t="s">
        <v>421</v>
      </c>
      <c r="E114" s="187" t="s">
        <v>76</v>
      </c>
      <c r="F114" s="111" t="s">
        <v>119</v>
      </c>
      <c r="G114" s="187" t="s">
        <v>78</v>
      </c>
      <c r="H114" s="236" t="s">
        <v>409</v>
      </c>
      <c r="I114" s="113" t="s">
        <v>80</v>
      </c>
      <c r="J114" s="113" t="s">
        <v>81</v>
      </c>
      <c r="K114" s="114"/>
      <c r="L114" s="114"/>
      <c r="M114" s="256"/>
      <c r="N114" s="246" t="s">
        <v>349</v>
      </c>
      <c r="O114" s="113">
        <v>2022</v>
      </c>
      <c r="P114" s="117">
        <f t="shared" si="10"/>
        <v>1659159.55</v>
      </c>
      <c r="Q114" s="194">
        <v>806968.29</v>
      </c>
      <c r="R114" s="238">
        <v>71203.09</v>
      </c>
      <c r="S114" s="194">
        <v>780988.17</v>
      </c>
      <c r="T114" s="206">
        <v>1659159.55</v>
      </c>
      <c r="U114" s="204">
        <v>806968.29</v>
      </c>
      <c r="V114" s="204">
        <v>71203.09</v>
      </c>
      <c r="W114" s="205">
        <v>780988.17</v>
      </c>
      <c r="X114" s="206"/>
      <c r="Y114" s="204"/>
      <c r="Z114" s="204"/>
      <c r="AA114" s="205"/>
      <c r="AB114" s="198" t="s">
        <v>1280</v>
      </c>
      <c r="AC114" s="20"/>
      <c r="AD114" s="20"/>
      <c r="AE114" s="49"/>
      <c r="AF114" s="20"/>
      <c r="AG114" s="20"/>
      <c r="AH114" s="20"/>
      <c r="AI114" s="125"/>
    </row>
    <row r="115" spans="2:35" s="198" customFormat="1" ht="42" customHeight="1" x14ac:dyDescent="0.25">
      <c r="B115" s="241" t="s">
        <v>422</v>
      </c>
      <c r="C115" s="187" t="s">
        <v>423</v>
      </c>
      <c r="D115" s="110" t="s">
        <v>424</v>
      </c>
      <c r="E115" s="187" t="s">
        <v>76</v>
      </c>
      <c r="F115" s="111" t="s">
        <v>119</v>
      </c>
      <c r="G115" s="187" t="s">
        <v>78</v>
      </c>
      <c r="H115" s="236" t="s">
        <v>409</v>
      </c>
      <c r="I115" s="113" t="s">
        <v>80</v>
      </c>
      <c r="J115" s="113" t="s">
        <v>81</v>
      </c>
      <c r="K115" s="114"/>
      <c r="L115" s="114"/>
      <c r="M115" s="256"/>
      <c r="N115" s="246" t="s">
        <v>349</v>
      </c>
      <c r="O115" s="113">
        <v>2023</v>
      </c>
      <c r="P115" s="117">
        <f t="shared" si="10"/>
        <v>6020977.21</v>
      </c>
      <c r="Q115" s="194">
        <v>4194028.58</v>
      </c>
      <c r="R115" s="238">
        <v>370061.35</v>
      </c>
      <c r="S115" s="194">
        <v>1456887.28</v>
      </c>
      <c r="T115" s="206">
        <v>5206557.16</v>
      </c>
      <c r="U115" s="204">
        <v>3206970.12</v>
      </c>
      <c r="V115" s="204">
        <v>282967.95</v>
      </c>
      <c r="W115" s="205">
        <v>1716619.09</v>
      </c>
      <c r="X115" s="195"/>
      <c r="Y115" s="204"/>
      <c r="Z115" s="204"/>
      <c r="AA115" s="205"/>
      <c r="AC115" s="20"/>
      <c r="AD115" s="20"/>
      <c r="AE115" s="49"/>
      <c r="AF115" s="20"/>
      <c r="AG115" s="20"/>
      <c r="AH115" s="20"/>
      <c r="AI115" s="125"/>
    </row>
    <row r="116" spans="2:35" s="198" customFormat="1" ht="42" customHeight="1" x14ac:dyDescent="0.25">
      <c r="B116" s="241" t="s">
        <v>425</v>
      </c>
      <c r="C116" s="187" t="s">
        <v>426</v>
      </c>
      <c r="D116" s="110" t="s">
        <v>427</v>
      </c>
      <c r="E116" s="187" t="s">
        <v>76</v>
      </c>
      <c r="F116" s="111" t="s">
        <v>119</v>
      </c>
      <c r="G116" s="187" t="s">
        <v>78</v>
      </c>
      <c r="H116" s="236" t="s">
        <v>409</v>
      </c>
      <c r="I116" s="113" t="s">
        <v>80</v>
      </c>
      <c r="J116" s="113" t="s">
        <v>81</v>
      </c>
      <c r="K116" s="114"/>
      <c r="L116" s="114"/>
      <c r="M116" s="256"/>
      <c r="N116" s="246" t="s">
        <v>343</v>
      </c>
      <c r="O116" s="113">
        <v>2022</v>
      </c>
      <c r="P116" s="117">
        <f t="shared" si="10"/>
        <v>3741839.18</v>
      </c>
      <c r="Q116" s="194">
        <v>2661034.4900000002</v>
      </c>
      <c r="R116" s="238">
        <v>234797.17</v>
      </c>
      <c r="S116" s="194">
        <v>846007.52</v>
      </c>
      <c r="T116" s="206">
        <v>3741839.18</v>
      </c>
      <c r="U116" s="204">
        <v>2661034.4900000002</v>
      </c>
      <c r="V116" s="204">
        <v>234797.17</v>
      </c>
      <c r="W116" s="205">
        <v>846007.52</v>
      </c>
      <c r="X116" s="206"/>
      <c r="Y116" s="204"/>
      <c r="Z116" s="204"/>
      <c r="AA116" s="205"/>
      <c r="AB116" s="198" t="s">
        <v>1280</v>
      </c>
      <c r="AC116" s="20"/>
      <c r="AD116" s="20"/>
      <c r="AE116" s="49"/>
      <c r="AF116" s="20"/>
      <c r="AG116" s="20"/>
      <c r="AH116" s="20"/>
      <c r="AI116" s="125"/>
    </row>
    <row r="117" spans="2:35" s="388" customFormat="1" ht="42" customHeight="1" x14ac:dyDescent="0.25">
      <c r="B117" s="241" t="s">
        <v>428</v>
      </c>
      <c r="C117" s="374" t="s">
        <v>429</v>
      </c>
      <c r="D117" s="401" t="s">
        <v>430</v>
      </c>
      <c r="E117" s="374" t="s">
        <v>76</v>
      </c>
      <c r="F117" s="376" t="s">
        <v>119</v>
      </c>
      <c r="G117" s="374" t="s">
        <v>78</v>
      </c>
      <c r="H117" s="368" t="s">
        <v>409</v>
      </c>
      <c r="I117" s="367" t="s">
        <v>80</v>
      </c>
      <c r="J117" s="367" t="s">
        <v>81</v>
      </c>
      <c r="K117" s="369"/>
      <c r="L117" s="369"/>
      <c r="M117" s="415"/>
      <c r="N117" s="411" t="s">
        <v>343</v>
      </c>
      <c r="O117" s="367">
        <v>2018</v>
      </c>
      <c r="P117" s="394">
        <f t="shared" si="10"/>
        <v>928769.71</v>
      </c>
      <c r="Q117" s="399">
        <v>789454.25</v>
      </c>
      <c r="R117" s="416">
        <v>84248.84</v>
      </c>
      <c r="S117" s="399">
        <v>55066.62</v>
      </c>
      <c r="T117" s="221">
        <v>928769.71</v>
      </c>
      <c r="U117" s="222">
        <v>789454.25</v>
      </c>
      <c r="V117" s="222">
        <v>84248.84</v>
      </c>
      <c r="W117" s="398">
        <v>55066.62</v>
      </c>
      <c r="X117" s="221">
        <v>928769.71</v>
      </c>
      <c r="Y117" s="222">
        <v>789454.25</v>
      </c>
      <c r="Z117" s="222">
        <v>84248.84</v>
      </c>
      <c r="AA117" s="398">
        <v>55066.62</v>
      </c>
      <c r="AC117" s="20"/>
      <c r="AD117" s="20"/>
      <c r="AE117" s="49"/>
      <c r="AF117" s="20"/>
      <c r="AG117" s="20"/>
      <c r="AH117" s="20"/>
      <c r="AI117" s="125"/>
    </row>
    <row r="118" spans="2:35" s="198" customFormat="1" ht="42" customHeight="1" x14ac:dyDescent="0.25">
      <c r="B118" s="241" t="s">
        <v>431</v>
      </c>
      <c r="C118" s="187" t="s">
        <v>432</v>
      </c>
      <c r="D118" s="110" t="s">
        <v>433</v>
      </c>
      <c r="E118" s="187" t="s">
        <v>76</v>
      </c>
      <c r="F118" s="187" t="s">
        <v>211</v>
      </c>
      <c r="G118" s="187" t="s">
        <v>78</v>
      </c>
      <c r="H118" s="236" t="s">
        <v>434</v>
      </c>
      <c r="I118" s="236" t="s">
        <v>111</v>
      </c>
      <c r="J118" s="236" t="s">
        <v>81</v>
      </c>
      <c r="K118" s="114"/>
      <c r="L118" s="114"/>
      <c r="M118" s="257"/>
      <c r="N118" s="237" t="s">
        <v>343</v>
      </c>
      <c r="O118" s="236">
        <v>2022</v>
      </c>
      <c r="P118" s="117">
        <f t="shared" si="10"/>
        <v>461404.38</v>
      </c>
      <c r="Q118" s="238">
        <v>392193.72</v>
      </c>
      <c r="R118" s="238"/>
      <c r="S118" s="238">
        <v>69210.66</v>
      </c>
      <c r="T118" s="206">
        <v>46404.38</v>
      </c>
      <c r="U118" s="204">
        <v>392193.72</v>
      </c>
      <c r="V118" s="204"/>
      <c r="W118" s="205">
        <v>69210.66</v>
      </c>
      <c r="X118" s="206"/>
      <c r="Y118" s="204"/>
      <c r="Z118" s="204"/>
      <c r="AA118" s="205"/>
      <c r="AC118" s="20"/>
      <c r="AD118" s="20"/>
      <c r="AE118" s="49"/>
      <c r="AF118" s="20"/>
      <c r="AG118" s="20"/>
      <c r="AH118" s="20"/>
      <c r="AI118" s="120"/>
    </row>
    <row r="119" spans="2:35" s="136" customFormat="1" ht="25.5" x14ac:dyDescent="0.25">
      <c r="B119" s="163" t="s">
        <v>953</v>
      </c>
      <c r="C119" s="165"/>
      <c r="D119" s="165" t="s">
        <v>954</v>
      </c>
      <c r="E119" s="258"/>
      <c r="F119" s="258"/>
      <c r="G119" s="258"/>
      <c r="H119" s="259"/>
      <c r="I119" s="259"/>
      <c r="J119" s="259"/>
      <c r="K119" s="167"/>
      <c r="L119" s="167"/>
      <c r="M119" s="167"/>
      <c r="N119" s="167"/>
      <c r="O119" s="167"/>
      <c r="P119" s="260"/>
      <c r="Q119" s="166"/>
      <c r="R119" s="166"/>
      <c r="S119" s="166"/>
      <c r="T119" s="227"/>
      <c r="U119" s="218"/>
      <c r="V119" s="228"/>
      <c r="W119" s="229"/>
      <c r="X119" s="227"/>
      <c r="Y119" s="218"/>
      <c r="Z119" s="228"/>
      <c r="AA119" s="229"/>
      <c r="AC119" s="20"/>
      <c r="AD119" s="20"/>
      <c r="AE119" s="49"/>
      <c r="AF119" s="20"/>
      <c r="AG119" s="20"/>
      <c r="AH119" s="20"/>
      <c r="AI119" s="125"/>
    </row>
    <row r="120" spans="2:35" s="136" customFormat="1" ht="25.5" x14ac:dyDescent="0.25">
      <c r="B120" s="173" t="s">
        <v>441</v>
      </c>
      <c r="C120" s="174"/>
      <c r="D120" s="175" t="s">
        <v>442</v>
      </c>
      <c r="E120" s="207"/>
      <c r="F120" s="207"/>
      <c r="G120" s="207"/>
      <c r="H120" s="177"/>
      <c r="I120" s="178"/>
      <c r="J120" s="178"/>
      <c r="K120" s="179"/>
      <c r="L120" s="179"/>
      <c r="M120" s="179"/>
      <c r="N120" s="179"/>
      <c r="O120" s="179"/>
      <c r="P120" s="255"/>
      <c r="Q120" s="182"/>
      <c r="R120" s="182"/>
      <c r="S120" s="182"/>
      <c r="T120" s="208">
        <f t="shared" ref="T120:W120" si="11">SUM(T121:T155)</f>
        <v>5965242.4400000004</v>
      </c>
      <c r="U120" s="210">
        <f t="shared" si="11"/>
        <v>3729616.6999999997</v>
      </c>
      <c r="V120" s="211">
        <f t="shared" si="11"/>
        <v>590324.12000000011</v>
      </c>
      <c r="W120" s="209">
        <f t="shared" si="11"/>
        <v>1645300.44</v>
      </c>
      <c r="X120" s="208"/>
      <c r="Y120" s="210"/>
      <c r="Z120" s="211"/>
      <c r="AA120" s="209"/>
      <c r="AC120" s="20"/>
      <c r="AD120" s="20"/>
      <c r="AE120" s="49"/>
      <c r="AF120" s="20"/>
      <c r="AG120" s="20"/>
      <c r="AH120" s="20"/>
      <c r="AI120" s="125"/>
    </row>
    <row r="121" spans="2:35" s="198" customFormat="1" ht="43.5" customHeight="1" x14ac:dyDescent="0.25">
      <c r="B121" s="241" t="s">
        <v>443</v>
      </c>
      <c r="C121" s="374" t="s">
        <v>444</v>
      </c>
      <c r="D121" s="401" t="s">
        <v>445</v>
      </c>
      <c r="E121" s="374" t="s">
        <v>90</v>
      </c>
      <c r="F121" s="376" t="s">
        <v>446</v>
      </c>
      <c r="G121" s="376" t="s">
        <v>91</v>
      </c>
      <c r="H121" s="417" t="s">
        <v>447</v>
      </c>
      <c r="I121" s="378" t="s">
        <v>80</v>
      </c>
      <c r="J121" s="378"/>
      <c r="K121" s="369"/>
      <c r="L121" s="369"/>
      <c r="M121" s="369"/>
      <c r="N121" s="393" t="s">
        <v>343</v>
      </c>
      <c r="O121" s="380">
        <v>2020</v>
      </c>
      <c r="P121" s="394">
        <f t="shared" si="10"/>
        <v>328860</v>
      </c>
      <c r="Q121" s="399">
        <v>160792.54999999999</v>
      </c>
      <c r="R121" s="399">
        <v>28375.18</v>
      </c>
      <c r="S121" s="418">
        <v>139692.26999999999</v>
      </c>
      <c r="T121" s="206">
        <v>329692</v>
      </c>
      <c r="U121" s="204">
        <v>165063.20000000001</v>
      </c>
      <c r="V121" s="204">
        <v>29128</v>
      </c>
      <c r="W121" s="205">
        <v>135500</v>
      </c>
      <c r="X121" s="206">
        <v>328860</v>
      </c>
      <c r="Y121" s="204">
        <v>160792.54999999999</v>
      </c>
      <c r="Z121" s="204">
        <v>28375.18</v>
      </c>
      <c r="AA121" s="205">
        <v>139692.26999999999</v>
      </c>
      <c r="AB121" s="198" t="s">
        <v>1281</v>
      </c>
      <c r="AC121" s="20"/>
      <c r="AD121" s="20"/>
      <c r="AE121" s="49"/>
      <c r="AF121" s="20"/>
      <c r="AG121" s="20"/>
      <c r="AH121" s="20"/>
      <c r="AI121" s="125"/>
    </row>
    <row r="122" spans="2:35" s="198" customFormat="1" ht="43.5" customHeight="1" x14ac:dyDescent="0.25">
      <c r="B122" s="241" t="s">
        <v>454</v>
      </c>
      <c r="C122" s="374" t="s">
        <v>455</v>
      </c>
      <c r="D122" s="401" t="s">
        <v>456</v>
      </c>
      <c r="E122" s="374" t="s">
        <v>457</v>
      </c>
      <c r="F122" s="376" t="s">
        <v>446</v>
      </c>
      <c r="G122" s="376" t="s">
        <v>132</v>
      </c>
      <c r="H122" s="417" t="s">
        <v>447</v>
      </c>
      <c r="I122" s="378" t="s">
        <v>80</v>
      </c>
      <c r="J122" s="378"/>
      <c r="K122" s="369"/>
      <c r="L122" s="369"/>
      <c r="M122" s="369"/>
      <c r="N122" s="393" t="s">
        <v>343</v>
      </c>
      <c r="O122" s="380">
        <v>2020</v>
      </c>
      <c r="P122" s="394">
        <f t="shared" si="10"/>
        <v>412377.31</v>
      </c>
      <c r="Q122" s="399">
        <v>169521</v>
      </c>
      <c r="R122" s="419">
        <v>29970</v>
      </c>
      <c r="S122" s="418">
        <v>212886.31</v>
      </c>
      <c r="T122" s="206">
        <v>417580</v>
      </c>
      <c r="U122" s="204">
        <v>169567.35</v>
      </c>
      <c r="V122" s="204">
        <v>29923.65</v>
      </c>
      <c r="W122" s="205">
        <v>218089</v>
      </c>
      <c r="X122" s="206">
        <v>412377.31</v>
      </c>
      <c r="Y122" s="204">
        <v>169521</v>
      </c>
      <c r="Z122" s="204">
        <v>29970</v>
      </c>
      <c r="AA122" s="205">
        <v>212886.31</v>
      </c>
      <c r="AC122" s="20"/>
      <c r="AD122" s="20"/>
      <c r="AE122" s="49"/>
      <c r="AF122" s="20"/>
      <c r="AG122" s="20"/>
      <c r="AH122" s="20"/>
      <c r="AI122" s="125"/>
    </row>
    <row r="123" spans="2:35" s="136" customFormat="1" ht="43.5" customHeight="1" x14ac:dyDescent="0.25">
      <c r="B123" s="241" t="s">
        <v>458</v>
      </c>
      <c r="C123" s="187" t="s">
        <v>459</v>
      </c>
      <c r="D123" s="110" t="s">
        <v>460</v>
      </c>
      <c r="E123" s="187" t="s">
        <v>461</v>
      </c>
      <c r="F123" s="111" t="s">
        <v>446</v>
      </c>
      <c r="G123" s="111" t="s">
        <v>165</v>
      </c>
      <c r="H123" s="261" t="s">
        <v>447</v>
      </c>
      <c r="I123" s="112" t="s">
        <v>80</v>
      </c>
      <c r="J123" s="112"/>
      <c r="K123" s="146"/>
      <c r="L123" s="146"/>
      <c r="M123" s="146"/>
      <c r="N123" s="115" t="s">
        <v>343</v>
      </c>
      <c r="O123" s="201">
        <v>2020</v>
      </c>
      <c r="P123" s="220">
        <f t="shared" si="10"/>
        <v>250000</v>
      </c>
      <c r="Q123" s="194">
        <v>200000</v>
      </c>
      <c r="R123" s="145"/>
      <c r="S123" s="242">
        <v>50000</v>
      </c>
      <c r="T123" s="219">
        <v>234753</v>
      </c>
      <c r="U123" s="218">
        <v>186447</v>
      </c>
      <c r="V123" s="213"/>
      <c r="W123" s="214">
        <v>48306</v>
      </c>
      <c r="X123" s="206"/>
      <c r="Y123" s="218"/>
      <c r="Z123" s="204"/>
      <c r="AA123" s="205"/>
      <c r="AC123" s="20"/>
      <c r="AD123" s="20"/>
      <c r="AE123" s="49"/>
      <c r="AF123" s="20"/>
      <c r="AG123" s="20"/>
      <c r="AH123" s="20"/>
      <c r="AI123" s="125"/>
    </row>
    <row r="124" spans="2:35" s="136" customFormat="1" ht="43.5" customHeight="1" x14ac:dyDescent="0.25">
      <c r="B124" s="241" t="s">
        <v>462</v>
      </c>
      <c r="C124" s="187" t="s">
        <v>463</v>
      </c>
      <c r="D124" s="110" t="s">
        <v>464</v>
      </c>
      <c r="E124" s="187" t="s">
        <v>100</v>
      </c>
      <c r="F124" s="111" t="s">
        <v>446</v>
      </c>
      <c r="G124" s="111" t="s">
        <v>101</v>
      </c>
      <c r="H124" s="261" t="s">
        <v>447</v>
      </c>
      <c r="I124" s="112" t="s">
        <v>80</v>
      </c>
      <c r="J124" s="112"/>
      <c r="K124" s="146"/>
      <c r="L124" s="146"/>
      <c r="M124" s="146"/>
      <c r="N124" s="115" t="s">
        <v>343</v>
      </c>
      <c r="O124" s="201">
        <v>2019</v>
      </c>
      <c r="P124" s="220">
        <f t="shared" si="10"/>
        <v>250000</v>
      </c>
      <c r="Q124" s="194">
        <v>200000</v>
      </c>
      <c r="R124" s="145"/>
      <c r="S124" s="242">
        <v>50000</v>
      </c>
      <c r="T124" s="219"/>
      <c r="U124" s="218"/>
      <c r="V124" s="213"/>
      <c r="W124" s="214"/>
      <c r="X124" s="219"/>
      <c r="Y124" s="218"/>
      <c r="Z124" s="213"/>
      <c r="AA124" s="214"/>
      <c r="AC124" s="20"/>
      <c r="AD124" s="20"/>
      <c r="AE124" s="49"/>
      <c r="AF124" s="20"/>
      <c r="AG124" s="20"/>
      <c r="AH124" s="20"/>
      <c r="AI124" s="125"/>
    </row>
    <row r="125" spans="2:35" s="136" customFormat="1" ht="43.5" customHeight="1" x14ac:dyDescent="0.25">
      <c r="B125" s="241" t="s">
        <v>465</v>
      </c>
      <c r="C125" s="187" t="s">
        <v>466</v>
      </c>
      <c r="D125" s="110" t="s">
        <v>467</v>
      </c>
      <c r="E125" s="187" t="s">
        <v>100</v>
      </c>
      <c r="F125" s="111" t="s">
        <v>446</v>
      </c>
      <c r="G125" s="111" t="s">
        <v>101</v>
      </c>
      <c r="H125" s="261" t="s">
        <v>447</v>
      </c>
      <c r="I125" s="112" t="s">
        <v>80</v>
      </c>
      <c r="J125" s="112"/>
      <c r="K125" s="146"/>
      <c r="L125" s="146"/>
      <c r="M125" s="146"/>
      <c r="N125" s="115" t="s">
        <v>343</v>
      </c>
      <c r="O125" s="201">
        <v>2019</v>
      </c>
      <c r="P125" s="220">
        <f t="shared" si="10"/>
        <v>250000</v>
      </c>
      <c r="Q125" s="194">
        <v>200000</v>
      </c>
      <c r="R125" s="145"/>
      <c r="S125" s="242">
        <v>50000</v>
      </c>
      <c r="T125" s="219"/>
      <c r="U125" s="218"/>
      <c r="V125" s="213"/>
      <c r="W125" s="214"/>
      <c r="X125" s="219"/>
      <c r="Y125" s="218"/>
      <c r="Z125" s="213"/>
      <c r="AA125" s="214"/>
      <c r="AC125" s="20"/>
      <c r="AD125" s="20"/>
      <c r="AE125" s="49"/>
      <c r="AF125" s="20"/>
      <c r="AG125" s="20"/>
      <c r="AH125" s="20"/>
      <c r="AI125" s="125"/>
    </row>
    <row r="126" spans="2:35" s="198" customFormat="1" ht="43.5" customHeight="1" x14ac:dyDescent="0.25">
      <c r="B126" s="241" t="s">
        <v>468</v>
      </c>
      <c r="C126" s="374" t="s">
        <v>469</v>
      </c>
      <c r="D126" s="401" t="s">
        <v>470</v>
      </c>
      <c r="E126" s="374" t="s">
        <v>100</v>
      </c>
      <c r="F126" s="376" t="s">
        <v>446</v>
      </c>
      <c r="G126" s="376" t="s">
        <v>132</v>
      </c>
      <c r="H126" s="417" t="s">
        <v>447</v>
      </c>
      <c r="I126" s="378" t="s">
        <v>80</v>
      </c>
      <c r="J126" s="378"/>
      <c r="K126" s="369"/>
      <c r="L126" s="369"/>
      <c r="M126" s="369"/>
      <c r="N126" s="393" t="s">
        <v>343</v>
      </c>
      <c r="O126" s="380">
        <v>2020</v>
      </c>
      <c r="P126" s="394">
        <f t="shared" si="10"/>
        <v>289462.14</v>
      </c>
      <c r="Q126" s="399">
        <v>166689.64000000001</v>
      </c>
      <c r="R126" s="399">
        <v>29415.84</v>
      </c>
      <c r="S126" s="418">
        <v>93356.66</v>
      </c>
      <c r="T126" s="206">
        <v>250000</v>
      </c>
      <c r="U126" s="204">
        <v>170000</v>
      </c>
      <c r="V126" s="204">
        <v>30000</v>
      </c>
      <c r="W126" s="205">
        <v>50000</v>
      </c>
      <c r="X126" s="206">
        <v>289462.14</v>
      </c>
      <c r="Y126" s="204">
        <v>166689.64000000001</v>
      </c>
      <c r="Z126" s="204">
        <v>29415.84</v>
      </c>
      <c r="AA126" s="205">
        <v>93356.66</v>
      </c>
      <c r="AB126" s="198" t="s">
        <v>1281</v>
      </c>
      <c r="AC126" s="20"/>
      <c r="AD126" s="20"/>
      <c r="AE126" s="49"/>
      <c r="AF126" s="20"/>
      <c r="AG126" s="20"/>
      <c r="AH126" s="20"/>
      <c r="AI126" s="125"/>
    </row>
    <row r="127" spans="2:35" s="388" customFormat="1" ht="43.5" customHeight="1" x14ac:dyDescent="0.25">
      <c r="B127" s="241" t="s">
        <v>471</v>
      </c>
      <c r="C127" s="374" t="s">
        <v>472</v>
      </c>
      <c r="D127" s="401" t="s">
        <v>473</v>
      </c>
      <c r="E127" s="374" t="s">
        <v>474</v>
      </c>
      <c r="F127" s="376" t="s">
        <v>446</v>
      </c>
      <c r="G127" s="376" t="s">
        <v>358</v>
      </c>
      <c r="H127" s="417" t="s">
        <v>447</v>
      </c>
      <c r="I127" s="378" t="s">
        <v>80</v>
      </c>
      <c r="J127" s="378"/>
      <c r="K127" s="369"/>
      <c r="L127" s="369"/>
      <c r="M127" s="369"/>
      <c r="N127" s="393" t="s">
        <v>343</v>
      </c>
      <c r="O127" s="380">
        <v>2019</v>
      </c>
      <c r="P127" s="394">
        <f t="shared" si="10"/>
        <v>267891.8</v>
      </c>
      <c r="Q127" s="222">
        <v>83418.36</v>
      </c>
      <c r="R127" s="222">
        <v>14720.9</v>
      </c>
      <c r="S127" s="222">
        <v>169752.54</v>
      </c>
      <c r="T127" s="221">
        <v>125000</v>
      </c>
      <c r="U127" s="222">
        <v>85000</v>
      </c>
      <c r="V127" s="222">
        <v>15000</v>
      </c>
      <c r="W127" s="398">
        <v>25000</v>
      </c>
      <c r="X127" s="221">
        <v>177034.62</v>
      </c>
      <c r="Y127" s="222">
        <v>83418.36</v>
      </c>
      <c r="Z127" s="222">
        <v>14720.9</v>
      </c>
      <c r="AA127" s="398">
        <v>78895.360000000001</v>
      </c>
      <c r="AC127" s="20"/>
      <c r="AD127" s="20"/>
      <c r="AE127" s="49"/>
      <c r="AF127" s="20"/>
      <c r="AG127" s="20"/>
      <c r="AH127" s="20"/>
      <c r="AI127" s="125"/>
    </row>
    <row r="128" spans="2:35" s="198" customFormat="1" ht="43.5" customHeight="1" x14ac:dyDescent="0.25">
      <c r="B128" s="241" t="s">
        <v>475</v>
      </c>
      <c r="C128" s="374" t="s">
        <v>476</v>
      </c>
      <c r="D128" s="401" t="s">
        <v>477</v>
      </c>
      <c r="E128" s="374" t="s">
        <v>90</v>
      </c>
      <c r="F128" s="376" t="s">
        <v>446</v>
      </c>
      <c r="G128" s="376" t="s">
        <v>91</v>
      </c>
      <c r="H128" s="417" t="s">
        <v>447</v>
      </c>
      <c r="I128" s="378" t="s">
        <v>80</v>
      </c>
      <c r="J128" s="378"/>
      <c r="K128" s="369"/>
      <c r="L128" s="369"/>
      <c r="M128" s="369"/>
      <c r="N128" s="393" t="s">
        <v>343</v>
      </c>
      <c r="O128" s="380">
        <v>2020</v>
      </c>
      <c r="P128" s="394">
        <f t="shared" si="10"/>
        <v>288027.52000000002</v>
      </c>
      <c r="Q128" s="399">
        <v>168748.36</v>
      </c>
      <c r="R128" s="399">
        <v>29779.16</v>
      </c>
      <c r="S128" s="418">
        <v>89500</v>
      </c>
      <c r="T128" s="206">
        <v>314079</v>
      </c>
      <c r="U128" s="204">
        <v>195567.15</v>
      </c>
      <c r="V128" s="204">
        <v>34511.85</v>
      </c>
      <c r="W128" s="205">
        <v>84000</v>
      </c>
      <c r="X128" s="206">
        <v>288027.52000000002</v>
      </c>
      <c r="Y128" s="204">
        <v>168748.36</v>
      </c>
      <c r="Z128" s="204">
        <v>29779.16</v>
      </c>
      <c r="AA128" s="205">
        <v>89500</v>
      </c>
      <c r="AB128" s="198" t="s">
        <v>1281</v>
      </c>
      <c r="AC128" s="20"/>
      <c r="AD128" s="20"/>
      <c r="AE128" s="49"/>
      <c r="AF128" s="20"/>
      <c r="AG128" s="20"/>
      <c r="AH128" s="20"/>
      <c r="AI128" s="125"/>
    </row>
    <row r="129" spans="2:35" s="136" customFormat="1" ht="43.5" customHeight="1" x14ac:dyDescent="0.25">
      <c r="B129" s="241" t="s">
        <v>478</v>
      </c>
      <c r="C129" s="187" t="s">
        <v>479</v>
      </c>
      <c r="D129" s="110" t="s">
        <v>480</v>
      </c>
      <c r="E129" s="187" t="s">
        <v>90</v>
      </c>
      <c r="F129" s="111" t="s">
        <v>446</v>
      </c>
      <c r="G129" s="111" t="s">
        <v>91</v>
      </c>
      <c r="H129" s="261" t="s">
        <v>447</v>
      </c>
      <c r="I129" s="112" t="s">
        <v>80</v>
      </c>
      <c r="J129" s="112"/>
      <c r="K129" s="146"/>
      <c r="L129" s="146"/>
      <c r="M129" s="146"/>
      <c r="N129" s="115" t="s">
        <v>343</v>
      </c>
      <c r="O129" s="201">
        <v>2018</v>
      </c>
      <c r="P129" s="220">
        <f t="shared" si="10"/>
        <v>249925.53000000003</v>
      </c>
      <c r="Q129" s="194">
        <v>199940.42</v>
      </c>
      <c r="R129" s="145"/>
      <c r="S129" s="242">
        <v>49985.11</v>
      </c>
      <c r="T129" s="219"/>
      <c r="U129" s="218"/>
      <c r="V129" s="213"/>
      <c r="W129" s="214"/>
      <c r="X129" s="219"/>
      <c r="Y129" s="218"/>
      <c r="Z129" s="213"/>
      <c r="AA129" s="214"/>
      <c r="AC129" s="20"/>
      <c r="AD129" s="20"/>
      <c r="AE129" s="49"/>
      <c r="AF129" s="20"/>
      <c r="AG129" s="20"/>
      <c r="AH129" s="20"/>
      <c r="AI129" s="125"/>
    </row>
    <row r="130" spans="2:35" s="136" customFormat="1" ht="43.5" customHeight="1" x14ac:dyDescent="0.25">
      <c r="B130" s="241" t="s">
        <v>481</v>
      </c>
      <c r="C130" s="187" t="s">
        <v>482</v>
      </c>
      <c r="D130" s="110" t="s">
        <v>483</v>
      </c>
      <c r="E130" s="187" t="s">
        <v>125</v>
      </c>
      <c r="F130" s="111" t="s">
        <v>446</v>
      </c>
      <c r="G130" s="111" t="s">
        <v>126</v>
      </c>
      <c r="H130" s="261" t="s">
        <v>447</v>
      </c>
      <c r="I130" s="112" t="s">
        <v>80</v>
      </c>
      <c r="J130" s="112"/>
      <c r="K130" s="114"/>
      <c r="L130" s="114"/>
      <c r="M130" s="114"/>
      <c r="N130" s="115" t="s">
        <v>343</v>
      </c>
      <c r="O130" s="201">
        <v>2019</v>
      </c>
      <c r="P130" s="117">
        <f t="shared" si="10"/>
        <v>246008.75</v>
      </c>
      <c r="Q130" s="194">
        <v>196807</v>
      </c>
      <c r="R130" s="191"/>
      <c r="S130" s="242">
        <v>49201.75</v>
      </c>
      <c r="T130" s="219">
        <v>241810</v>
      </c>
      <c r="U130" s="218">
        <v>164430.79999999999</v>
      </c>
      <c r="V130" s="213">
        <v>29017.200000000001</v>
      </c>
      <c r="W130" s="214">
        <v>48362</v>
      </c>
      <c r="X130" s="219"/>
      <c r="Y130" s="218"/>
      <c r="Z130" s="213"/>
      <c r="AA130" s="214"/>
      <c r="AC130" s="20"/>
      <c r="AD130" s="20"/>
      <c r="AE130" s="49"/>
      <c r="AF130" s="20"/>
      <c r="AG130" s="20"/>
      <c r="AH130" s="20"/>
      <c r="AI130" s="125"/>
    </row>
    <row r="131" spans="2:35" s="198" customFormat="1" ht="43.5" customHeight="1" x14ac:dyDescent="0.25">
      <c r="B131" s="241" t="s">
        <v>484</v>
      </c>
      <c r="C131" s="374" t="s">
        <v>485</v>
      </c>
      <c r="D131" s="401" t="s">
        <v>486</v>
      </c>
      <c r="E131" s="374" t="s">
        <v>487</v>
      </c>
      <c r="F131" s="376" t="s">
        <v>446</v>
      </c>
      <c r="G131" s="376" t="s">
        <v>126</v>
      </c>
      <c r="H131" s="417" t="s">
        <v>447</v>
      </c>
      <c r="I131" s="378" t="s">
        <v>80</v>
      </c>
      <c r="J131" s="378"/>
      <c r="K131" s="369"/>
      <c r="L131" s="369"/>
      <c r="M131" s="369"/>
      <c r="N131" s="393" t="s">
        <v>343</v>
      </c>
      <c r="O131" s="380">
        <v>2019</v>
      </c>
      <c r="P131" s="394">
        <f t="shared" si="10"/>
        <v>238307.27</v>
      </c>
      <c r="Q131" s="399">
        <v>131688.34</v>
      </c>
      <c r="R131" s="418">
        <v>23239.119999999999</v>
      </c>
      <c r="S131" s="418">
        <v>83379.81</v>
      </c>
      <c r="T131" s="206">
        <v>246009</v>
      </c>
      <c r="U131" s="204">
        <v>167249</v>
      </c>
      <c r="V131" s="204">
        <v>29514</v>
      </c>
      <c r="W131" s="205">
        <v>49246</v>
      </c>
      <c r="X131" s="206">
        <v>279240.09000000003</v>
      </c>
      <c r="Y131" s="204">
        <v>166480.18</v>
      </c>
      <c r="Z131" s="204">
        <v>29378.87</v>
      </c>
      <c r="AA131" s="205">
        <v>83381.039999999994</v>
      </c>
      <c r="AC131" s="20"/>
      <c r="AD131" s="20"/>
      <c r="AE131" s="49"/>
      <c r="AF131" s="20"/>
      <c r="AG131" s="20"/>
      <c r="AH131" s="20"/>
      <c r="AI131" s="125"/>
    </row>
    <row r="132" spans="2:35" s="136" customFormat="1" ht="43.5" customHeight="1" x14ac:dyDescent="0.25">
      <c r="B132" s="241" t="s">
        <v>488</v>
      </c>
      <c r="C132" s="187" t="s">
        <v>489</v>
      </c>
      <c r="D132" s="110" t="s">
        <v>490</v>
      </c>
      <c r="E132" s="187" t="s">
        <v>474</v>
      </c>
      <c r="F132" s="111" t="s">
        <v>446</v>
      </c>
      <c r="G132" s="111" t="s">
        <v>358</v>
      </c>
      <c r="H132" s="261" t="s">
        <v>447</v>
      </c>
      <c r="I132" s="112" t="s">
        <v>80</v>
      </c>
      <c r="J132" s="112"/>
      <c r="K132" s="146"/>
      <c r="L132" s="146"/>
      <c r="M132" s="146"/>
      <c r="N132" s="115" t="s">
        <v>343</v>
      </c>
      <c r="O132" s="201">
        <v>2019</v>
      </c>
      <c r="P132" s="220">
        <f t="shared" si="10"/>
        <v>75038.02</v>
      </c>
      <c r="Q132" s="194">
        <v>60030.42</v>
      </c>
      <c r="R132" s="145"/>
      <c r="S132" s="242">
        <v>15007.6</v>
      </c>
      <c r="T132" s="219">
        <v>75038</v>
      </c>
      <c r="U132" s="218">
        <v>51025.5</v>
      </c>
      <c r="V132" s="213">
        <v>9004.5</v>
      </c>
      <c r="W132" s="214">
        <v>15008</v>
      </c>
      <c r="X132" s="219">
        <v>65841.009999999995</v>
      </c>
      <c r="Y132" s="218">
        <v>41544.019999999997</v>
      </c>
      <c r="Z132" s="213">
        <v>7331.29</v>
      </c>
      <c r="AA132" s="214">
        <v>16965.7</v>
      </c>
      <c r="AC132" s="20"/>
      <c r="AD132" s="20"/>
      <c r="AE132" s="49"/>
      <c r="AF132" s="20"/>
      <c r="AG132" s="20"/>
      <c r="AH132" s="20"/>
      <c r="AI132" s="125"/>
    </row>
    <row r="133" spans="2:35" s="198" customFormat="1" ht="43.5" customHeight="1" x14ac:dyDescent="0.25">
      <c r="B133" s="241" t="s">
        <v>491</v>
      </c>
      <c r="C133" s="374" t="s">
        <v>492</v>
      </c>
      <c r="D133" s="401" t="s">
        <v>493</v>
      </c>
      <c r="E133" s="374" t="s">
        <v>474</v>
      </c>
      <c r="F133" s="376" t="s">
        <v>446</v>
      </c>
      <c r="G133" s="376" t="s">
        <v>358</v>
      </c>
      <c r="H133" s="417" t="s">
        <v>447</v>
      </c>
      <c r="I133" s="378" t="s">
        <v>80</v>
      </c>
      <c r="J133" s="378"/>
      <c r="K133" s="369"/>
      <c r="L133" s="369"/>
      <c r="M133" s="369"/>
      <c r="N133" s="393" t="s">
        <v>343</v>
      </c>
      <c r="O133" s="380">
        <v>2019</v>
      </c>
      <c r="P133" s="394">
        <f t="shared" si="10"/>
        <v>151864.34</v>
      </c>
      <c r="Q133" s="399">
        <v>89651.83</v>
      </c>
      <c r="R133" s="418">
        <v>12225.17</v>
      </c>
      <c r="S133" s="418">
        <v>49987.34</v>
      </c>
      <c r="T133" s="206">
        <v>127347</v>
      </c>
      <c r="U133" s="204">
        <v>86595.45</v>
      </c>
      <c r="V133" s="204">
        <v>15281.55</v>
      </c>
      <c r="W133" s="205">
        <v>25470</v>
      </c>
      <c r="X133" s="206">
        <v>151864.34</v>
      </c>
      <c r="Y133" s="204">
        <v>89651.83</v>
      </c>
      <c r="Z133" s="204">
        <v>12225.17</v>
      </c>
      <c r="AA133" s="205">
        <v>49987.34</v>
      </c>
      <c r="AC133" s="20"/>
      <c r="AD133" s="20"/>
      <c r="AE133" s="49"/>
      <c r="AF133" s="20"/>
      <c r="AG133" s="20"/>
      <c r="AH133" s="20"/>
      <c r="AI133" s="125"/>
    </row>
    <row r="134" spans="2:35" s="136" customFormat="1" ht="43.5" customHeight="1" x14ac:dyDescent="0.25">
      <c r="B134" s="241" t="s">
        <v>494</v>
      </c>
      <c r="C134" s="187" t="s">
        <v>495</v>
      </c>
      <c r="D134" s="110" t="s">
        <v>496</v>
      </c>
      <c r="E134" s="187" t="s">
        <v>457</v>
      </c>
      <c r="F134" s="111" t="s">
        <v>446</v>
      </c>
      <c r="G134" s="111" t="s">
        <v>132</v>
      </c>
      <c r="H134" s="261" t="s">
        <v>447</v>
      </c>
      <c r="I134" s="112" t="s">
        <v>80</v>
      </c>
      <c r="J134" s="112"/>
      <c r="K134" s="146"/>
      <c r="L134" s="146"/>
      <c r="M134" s="146"/>
      <c r="N134" s="115" t="s">
        <v>343</v>
      </c>
      <c r="O134" s="201">
        <v>2019</v>
      </c>
      <c r="P134" s="220">
        <f t="shared" si="10"/>
        <v>188820.65</v>
      </c>
      <c r="Q134" s="194">
        <v>148862</v>
      </c>
      <c r="R134" s="145"/>
      <c r="S134" s="242">
        <v>39958.65</v>
      </c>
      <c r="T134" s="219"/>
      <c r="U134" s="218"/>
      <c r="V134" s="213"/>
      <c r="W134" s="214"/>
      <c r="X134" s="219"/>
      <c r="Y134" s="218"/>
      <c r="Z134" s="213"/>
      <c r="AA134" s="214"/>
      <c r="AC134" s="20"/>
      <c r="AD134" s="20"/>
      <c r="AE134" s="49"/>
      <c r="AF134" s="20"/>
      <c r="AG134" s="20"/>
      <c r="AH134" s="20"/>
      <c r="AI134" s="125"/>
    </row>
    <row r="135" spans="2:35" s="198" customFormat="1" ht="43.5" customHeight="1" x14ac:dyDescent="0.25">
      <c r="B135" s="241" t="s">
        <v>497</v>
      </c>
      <c r="C135" s="374" t="s">
        <v>498</v>
      </c>
      <c r="D135" s="401" t="s">
        <v>499</v>
      </c>
      <c r="E135" s="374" t="s">
        <v>461</v>
      </c>
      <c r="F135" s="376" t="s">
        <v>446</v>
      </c>
      <c r="G135" s="376" t="s">
        <v>165</v>
      </c>
      <c r="H135" s="417" t="s">
        <v>447</v>
      </c>
      <c r="I135" s="378" t="s">
        <v>80</v>
      </c>
      <c r="J135" s="378"/>
      <c r="K135" s="369"/>
      <c r="L135" s="369"/>
      <c r="M135" s="369"/>
      <c r="N135" s="393" t="s">
        <v>343</v>
      </c>
      <c r="O135" s="380">
        <v>2020</v>
      </c>
      <c r="P135" s="394">
        <f t="shared" si="10"/>
        <v>198847.15999999997</v>
      </c>
      <c r="Q135" s="399">
        <v>132737.04999999999</v>
      </c>
      <c r="R135" s="399">
        <v>23424.21</v>
      </c>
      <c r="S135" s="418">
        <v>42685.9</v>
      </c>
      <c r="T135" s="206">
        <v>208335</v>
      </c>
      <c r="U135" s="204">
        <v>141667.79999999999</v>
      </c>
      <c r="V135" s="204">
        <v>25000.2</v>
      </c>
      <c r="W135" s="205">
        <v>41667</v>
      </c>
      <c r="X135" s="206">
        <v>198847.16</v>
      </c>
      <c r="Y135" s="204">
        <v>132737.04999999999</v>
      </c>
      <c r="Z135" s="204">
        <v>23424.21</v>
      </c>
      <c r="AA135" s="205">
        <v>42685.9</v>
      </c>
      <c r="AB135" s="198" t="s">
        <v>1281</v>
      </c>
      <c r="AC135" s="20"/>
      <c r="AD135" s="20"/>
      <c r="AE135" s="49"/>
      <c r="AF135" s="20"/>
      <c r="AG135" s="20"/>
      <c r="AH135" s="20"/>
      <c r="AI135" s="125"/>
    </row>
    <row r="136" spans="2:35" s="198" customFormat="1" ht="43.5" customHeight="1" x14ac:dyDescent="0.25">
      <c r="B136" s="241" t="s">
        <v>500</v>
      </c>
      <c r="C136" s="374" t="s">
        <v>501</v>
      </c>
      <c r="D136" s="401" t="s">
        <v>502</v>
      </c>
      <c r="E136" s="374" t="s">
        <v>90</v>
      </c>
      <c r="F136" s="376" t="s">
        <v>446</v>
      </c>
      <c r="G136" s="376" t="s">
        <v>91</v>
      </c>
      <c r="H136" s="417" t="s">
        <v>447</v>
      </c>
      <c r="I136" s="378" t="s">
        <v>80</v>
      </c>
      <c r="J136" s="378"/>
      <c r="K136" s="369"/>
      <c r="L136" s="369"/>
      <c r="M136" s="369"/>
      <c r="N136" s="393" t="s">
        <v>343</v>
      </c>
      <c r="O136" s="380">
        <v>2020</v>
      </c>
      <c r="P136" s="394">
        <f t="shared" si="10"/>
        <v>332510.68</v>
      </c>
      <c r="Q136" s="399">
        <v>164229.06</v>
      </c>
      <c r="R136" s="399">
        <v>28981.62</v>
      </c>
      <c r="S136" s="418">
        <v>139300</v>
      </c>
      <c r="T136" s="206">
        <v>337061</v>
      </c>
      <c r="U136" s="204">
        <v>168096.85</v>
      </c>
      <c r="V136" s="204">
        <v>29664.15</v>
      </c>
      <c r="W136" s="205">
        <v>139300</v>
      </c>
      <c r="X136" s="394">
        <f t="shared" ref="X136" si="12">SUM(Y136:AA136)</f>
        <v>332510.68</v>
      </c>
      <c r="Y136" s="399">
        <v>164229.06</v>
      </c>
      <c r="Z136" s="399">
        <v>28981.62</v>
      </c>
      <c r="AA136" s="418">
        <v>139300</v>
      </c>
      <c r="AC136" s="20"/>
      <c r="AD136" s="20"/>
      <c r="AE136" s="49"/>
      <c r="AF136" s="20"/>
      <c r="AG136" s="20"/>
      <c r="AH136" s="20"/>
      <c r="AI136" s="125"/>
    </row>
    <row r="137" spans="2:35" s="198" customFormat="1" ht="43.5" customHeight="1" x14ac:dyDescent="0.25">
      <c r="B137" s="241" t="s">
        <v>503</v>
      </c>
      <c r="C137" s="374" t="s">
        <v>504</v>
      </c>
      <c r="D137" s="401" t="s">
        <v>505</v>
      </c>
      <c r="E137" s="374" t="s">
        <v>90</v>
      </c>
      <c r="F137" s="376" t="s">
        <v>446</v>
      </c>
      <c r="G137" s="376" t="s">
        <v>91</v>
      </c>
      <c r="H137" s="417" t="s">
        <v>447</v>
      </c>
      <c r="I137" s="378" t="s">
        <v>80</v>
      </c>
      <c r="J137" s="378"/>
      <c r="K137" s="369"/>
      <c r="L137" s="369"/>
      <c r="M137" s="369"/>
      <c r="N137" s="393" t="s">
        <v>343</v>
      </c>
      <c r="O137" s="380">
        <v>2020</v>
      </c>
      <c r="P137" s="394">
        <f t="shared" si="10"/>
        <v>276519.27999999997</v>
      </c>
      <c r="Q137" s="399">
        <v>167636.35999999999</v>
      </c>
      <c r="R137" s="399">
        <v>29582.92</v>
      </c>
      <c r="S137" s="418">
        <v>79300</v>
      </c>
      <c r="T137" s="206">
        <v>313082</v>
      </c>
      <c r="U137" s="204">
        <v>167689.70000000001</v>
      </c>
      <c r="V137" s="204">
        <v>29592.3</v>
      </c>
      <c r="W137" s="205">
        <v>115800</v>
      </c>
      <c r="X137" s="206">
        <v>276519.28000000003</v>
      </c>
      <c r="Y137" s="204">
        <v>167636.35999999999</v>
      </c>
      <c r="Z137" s="204">
        <v>29582.92</v>
      </c>
      <c r="AA137" s="205">
        <v>79300</v>
      </c>
      <c r="AB137" s="198" t="s">
        <v>1281</v>
      </c>
      <c r="AC137" s="20"/>
      <c r="AD137" s="20"/>
      <c r="AE137" s="49"/>
      <c r="AF137" s="20"/>
      <c r="AG137" s="20"/>
      <c r="AH137" s="20"/>
      <c r="AI137" s="125"/>
    </row>
    <row r="138" spans="2:35" s="198" customFormat="1" ht="43.5" customHeight="1" x14ac:dyDescent="0.25">
      <c r="B138" s="241" t="s">
        <v>506</v>
      </c>
      <c r="C138" s="374" t="s">
        <v>507</v>
      </c>
      <c r="D138" s="401" t="s">
        <v>508</v>
      </c>
      <c r="E138" s="374" t="s">
        <v>1218</v>
      </c>
      <c r="F138" s="376" t="s">
        <v>446</v>
      </c>
      <c r="G138" s="376" t="s">
        <v>126</v>
      </c>
      <c r="H138" s="417" t="s">
        <v>447</v>
      </c>
      <c r="I138" s="378" t="s">
        <v>80</v>
      </c>
      <c r="J138" s="378"/>
      <c r="K138" s="369"/>
      <c r="L138" s="369"/>
      <c r="M138" s="369"/>
      <c r="N138" s="393" t="s">
        <v>343</v>
      </c>
      <c r="O138" s="378">
        <v>2019</v>
      </c>
      <c r="P138" s="394">
        <f t="shared" si="10"/>
        <v>116425.64</v>
      </c>
      <c r="Q138" s="399">
        <v>78820.009999999995</v>
      </c>
      <c r="R138" s="399">
        <v>13909.43</v>
      </c>
      <c r="S138" s="418">
        <v>23696.2</v>
      </c>
      <c r="T138" s="206">
        <v>121490</v>
      </c>
      <c r="U138" s="204">
        <v>82613.2</v>
      </c>
      <c r="V138" s="204">
        <v>14578.8</v>
      </c>
      <c r="W138" s="205">
        <v>24298</v>
      </c>
      <c r="X138" s="394">
        <f t="shared" ref="X138:X141" si="13">SUM(Y138:AA138)</f>
        <v>116425.64</v>
      </c>
      <c r="Y138" s="399">
        <v>78820.009999999995</v>
      </c>
      <c r="Z138" s="399">
        <v>13909.43</v>
      </c>
      <c r="AA138" s="418">
        <v>23696.2</v>
      </c>
      <c r="AC138" s="20"/>
      <c r="AD138" s="20"/>
      <c r="AE138" s="49"/>
      <c r="AF138" s="20"/>
      <c r="AG138" s="20"/>
      <c r="AH138" s="20"/>
      <c r="AI138" s="125"/>
    </row>
    <row r="139" spans="2:35" s="198" customFormat="1" ht="43.5" customHeight="1" x14ac:dyDescent="0.25">
      <c r="B139" s="241" t="s">
        <v>509</v>
      </c>
      <c r="C139" s="374" t="s">
        <v>510</v>
      </c>
      <c r="D139" s="401" t="s">
        <v>1221</v>
      </c>
      <c r="E139" s="374" t="s">
        <v>511</v>
      </c>
      <c r="F139" s="376" t="s">
        <v>446</v>
      </c>
      <c r="G139" s="376" t="s">
        <v>101</v>
      </c>
      <c r="H139" s="417" t="s">
        <v>447</v>
      </c>
      <c r="I139" s="378" t="s">
        <v>80</v>
      </c>
      <c r="J139" s="378"/>
      <c r="K139" s="369"/>
      <c r="L139" s="369"/>
      <c r="M139" s="369"/>
      <c r="N139" s="393" t="s">
        <v>343</v>
      </c>
      <c r="O139" s="380">
        <v>2019</v>
      </c>
      <c r="P139" s="394">
        <f t="shared" si="10"/>
        <v>71089.440000000002</v>
      </c>
      <c r="Q139" s="399">
        <v>44837</v>
      </c>
      <c r="R139" s="391"/>
      <c r="S139" s="418">
        <v>26252.44</v>
      </c>
      <c r="T139" s="206">
        <v>71089.440000000002</v>
      </c>
      <c r="U139" s="204">
        <v>44837</v>
      </c>
      <c r="V139" s="204"/>
      <c r="W139" s="205">
        <v>26252.44</v>
      </c>
      <c r="X139" s="394">
        <f t="shared" si="13"/>
        <v>71089.440000000002</v>
      </c>
      <c r="Y139" s="399">
        <v>44836.160000000003</v>
      </c>
      <c r="Z139" s="391"/>
      <c r="AA139" s="418">
        <v>26253.279999999999</v>
      </c>
      <c r="AB139" s="198" t="s">
        <v>1282</v>
      </c>
      <c r="AC139" s="20"/>
      <c r="AD139" s="20"/>
      <c r="AE139" s="49"/>
      <c r="AF139" s="20"/>
      <c r="AG139" s="20"/>
      <c r="AH139" s="20"/>
      <c r="AI139" s="125"/>
    </row>
    <row r="140" spans="2:35" s="198" customFormat="1" ht="43.5" customHeight="1" x14ac:dyDescent="0.25">
      <c r="B140" s="241" t="s">
        <v>512</v>
      </c>
      <c r="C140" s="374" t="s">
        <v>513</v>
      </c>
      <c r="D140" s="401" t="s">
        <v>514</v>
      </c>
      <c r="E140" s="374" t="s">
        <v>511</v>
      </c>
      <c r="F140" s="376" t="s">
        <v>446</v>
      </c>
      <c r="G140" s="376" t="s">
        <v>101</v>
      </c>
      <c r="H140" s="417" t="s">
        <v>447</v>
      </c>
      <c r="I140" s="378" t="s">
        <v>80</v>
      </c>
      <c r="J140" s="378"/>
      <c r="K140" s="369"/>
      <c r="L140" s="369"/>
      <c r="M140" s="369"/>
      <c r="N140" s="393" t="s">
        <v>343</v>
      </c>
      <c r="O140" s="380">
        <v>2019</v>
      </c>
      <c r="P140" s="394">
        <f t="shared" si="10"/>
        <v>71058.52</v>
      </c>
      <c r="Q140" s="399">
        <v>44672</v>
      </c>
      <c r="R140" s="391"/>
      <c r="S140" s="418">
        <v>26386.52</v>
      </c>
      <c r="T140" s="206">
        <v>71058.52</v>
      </c>
      <c r="U140" s="204">
        <v>44672</v>
      </c>
      <c r="V140" s="204"/>
      <c r="W140" s="205">
        <v>26386.52</v>
      </c>
      <c r="X140" s="394">
        <f t="shared" si="13"/>
        <v>71058.51999999999</v>
      </c>
      <c r="Y140" s="399">
        <v>44670.92</v>
      </c>
      <c r="Z140" s="391"/>
      <c r="AA140" s="418">
        <v>26387.599999999999</v>
      </c>
      <c r="AB140" s="198" t="s">
        <v>1282</v>
      </c>
      <c r="AC140" s="20"/>
      <c r="AD140" s="20"/>
      <c r="AE140" s="49"/>
      <c r="AF140" s="20"/>
      <c r="AG140" s="20"/>
      <c r="AH140" s="20"/>
      <c r="AI140" s="125"/>
    </row>
    <row r="141" spans="2:35" s="198" customFormat="1" ht="43.5" customHeight="1" x14ac:dyDescent="0.25">
      <c r="B141" s="241" t="s">
        <v>515</v>
      </c>
      <c r="C141" s="374" t="s">
        <v>516</v>
      </c>
      <c r="D141" s="401" t="s">
        <v>517</v>
      </c>
      <c r="E141" s="374" t="s">
        <v>511</v>
      </c>
      <c r="F141" s="376" t="s">
        <v>446</v>
      </c>
      <c r="G141" s="376" t="s">
        <v>101</v>
      </c>
      <c r="H141" s="417" t="s">
        <v>447</v>
      </c>
      <c r="I141" s="378" t="s">
        <v>80</v>
      </c>
      <c r="J141" s="378"/>
      <c r="K141" s="369"/>
      <c r="L141" s="369"/>
      <c r="M141" s="369"/>
      <c r="N141" s="393" t="s">
        <v>343</v>
      </c>
      <c r="O141" s="380">
        <v>2019</v>
      </c>
      <c r="P141" s="394">
        <f t="shared" si="10"/>
        <v>71200.33</v>
      </c>
      <c r="Q141" s="399">
        <v>46362</v>
      </c>
      <c r="R141" s="391"/>
      <c r="S141" s="418">
        <v>24838.33</v>
      </c>
      <c r="T141" s="206">
        <v>71200.33</v>
      </c>
      <c r="U141" s="204">
        <v>46362</v>
      </c>
      <c r="V141" s="204"/>
      <c r="W141" s="205">
        <v>24838.33</v>
      </c>
      <c r="X141" s="394">
        <f t="shared" si="13"/>
        <v>71200.33</v>
      </c>
      <c r="Y141" s="399">
        <v>46293.75</v>
      </c>
      <c r="Z141" s="391"/>
      <c r="AA141" s="418">
        <v>24906.58</v>
      </c>
      <c r="AB141" s="198" t="s">
        <v>1282</v>
      </c>
      <c r="AC141" s="20"/>
      <c r="AD141" s="20"/>
      <c r="AE141" s="49"/>
      <c r="AF141" s="20"/>
      <c r="AG141" s="20"/>
      <c r="AH141" s="20"/>
      <c r="AI141" s="125"/>
    </row>
    <row r="142" spans="2:35" s="198" customFormat="1" ht="43.5" customHeight="1" x14ac:dyDescent="0.25">
      <c r="B142" s="241" t="s">
        <v>518</v>
      </c>
      <c r="C142" s="374" t="s">
        <v>519</v>
      </c>
      <c r="D142" s="401" t="s">
        <v>520</v>
      </c>
      <c r="E142" s="374" t="s">
        <v>457</v>
      </c>
      <c r="F142" s="376" t="s">
        <v>446</v>
      </c>
      <c r="G142" s="376" t="s">
        <v>132</v>
      </c>
      <c r="H142" s="417" t="s">
        <v>447</v>
      </c>
      <c r="I142" s="378" t="s">
        <v>80</v>
      </c>
      <c r="J142" s="378"/>
      <c r="K142" s="369"/>
      <c r="L142" s="369"/>
      <c r="M142" s="369"/>
      <c r="N142" s="393" t="s">
        <v>343</v>
      </c>
      <c r="O142" s="380">
        <v>2019</v>
      </c>
      <c r="P142" s="394">
        <f t="shared" si="10"/>
        <v>159429.49</v>
      </c>
      <c r="Q142" s="399">
        <v>94417.31</v>
      </c>
      <c r="R142" s="418">
        <v>16661.88</v>
      </c>
      <c r="S142" s="418">
        <v>48350.3</v>
      </c>
      <c r="T142" s="206">
        <v>249755</v>
      </c>
      <c r="U142" s="204">
        <v>169832.55</v>
      </c>
      <c r="V142" s="204">
        <v>29970.45</v>
      </c>
      <c r="W142" s="205">
        <v>49952</v>
      </c>
      <c r="X142" s="394">
        <f>SUM(Y142:AA142)</f>
        <v>170283.95</v>
      </c>
      <c r="Y142" s="399">
        <v>102102.21</v>
      </c>
      <c r="Z142" s="418">
        <v>18018.05</v>
      </c>
      <c r="AA142" s="418">
        <v>50163.69</v>
      </c>
      <c r="AB142" s="198" t="s">
        <v>1282</v>
      </c>
      <c r="AC142" s="20"/>
      <c r="AD142" s="20"/>
      <c r="AE142" s="49"/>
      <c r="AF142" s="20"/>
      <c r="AG142" s="20"/>
      <c r="AH142" s="20"/>
      <c r="AI142" s="125"/>
    </row>
    <row r="143" spans="2:35" s="198" customFormat="1" ht="43.5" customHeight="1" x14ac:dyDescent="0.25">
      <c r="B143" s="241" t="s">
        <v>521</v>
      </c>
      <c r="C143" s="374" t="s">
        <v>522</v>
      </c>
      <c r="D143" s="401" t="s">
        <v>523</v>
      </c>
      <c r="E143" s="374" t="s">
        <v>164</v>
      </c>
      <c r="F143" s="376" t="s">
        <v>446</v>
      </c>
      <c r="G143" s="376" t="s">
        <v>165</v>
      </c>
      <c r="H143" s="417" t="s">
        <v>447</v>
      </c>
      <c r="I143" s="378" t="s">
        <v>80</v>
      </c>
      <c r="J143" s="378"/>
      <c r="K143" s="369"/>
      <c r="L143" s="369"/>
      <c r="M143" s="369"/>
      <c r="N143" s="393" t="s">
        <v>343</v>
      </c>
      <c r="O143" s="380">
        <v>2019</v>
      </c>
      <c r="P143" s="394">
        <f t="shared" si="10"/>
        <v>263925.18</v>
      </c>
      <c r="Q143" s="399">
        <v>169842.75</v>
      </c>
      <c r="R143" s="399">
        <v>29972.25</v>
      </c>
      <c r="S143" s="418">
        <v>64110.18</v>
      </c>
      <c r="T143" s="206">
        <v>264501</v>
      </c>
      <c r="U143" s="204">
        <v>170000</v>
      </c>
      <c r="V143" s="204">
        <v>30000</v>
      </c>
      <c r="W143" s="205">
        <v>64501</v>
      </c>
      <c r="X143" s="206">
        <v>263925.18</v>
      </c>
      <c r="Y143" s="204">
        <v>169842.75</v>
      </c>
      <c r="Z143" s="204">
        <v>29972.25</v>
      </c>
      <c r="AA143" s="205">
        <v>64110.18</v>
      </c>
      <c r="AB143" s="198" t="s">
        <v>1281</v>
      </c>
      <c r="AC143" s="20"/>
      <c r="AD143" s="20"/>
      <c r="AE143" s="49"/>
      <c r="AF143" s="20"/>
      <c r="AG143" s="20"/>
      <c r="AH143" s="20"/>
      <c r="AI143" s="125"/>
    </row>
    <row r="144" spans="2:35" s="198" customFormat="1" ht="43.5" customHeight="1" x14ac:dyDescent="0.25">
      <c r="B144" s="241" t="s">
        <v>524</v>
      </c>
      <c r="C144" s="374" t="s">
        <v>525</v>
      </c>
      <c r="D144" s="401" t="s">
        <v>526</v>
      </c>
      <c r="E144" s="374" t="s">
        <v>511</v>
      </c>
      <c r="F144" s="376" t="s">
        <v>446</v>
      </c>
      <c r="G144" s="376" t="s">
        <v>101</v>
      </c>
      <c r="H144" s="417" t="s">
        <v>447</v>
      </c>
      <c r="I144" s="378" t="s">
        <v>80</v>
      </c>
      <c r="J144" s="378"/>
      <c r="K144" s="369"/>
      <c r="L144" s="369"/>
      <c r="M144" s="369"/>
      <c r="N144" s="393" t="s">
        <v>343</v>
      </c>
      <c r="O144" s="380">
        <v>2018</v>
      </c>
      <c r="P144" s="394">
        <f t="shared" si="10"/>
        <v>94833.75</v>
      </c>
      <c r="Q144" s="222">
        <v>62119</v>
      </c>
      <c r="R144" s="222"/>
      <c r="S144" s="222">
        <v>32714.75</v>
      </c>
      <c r="T144" s="221">
        <v>94833.75</v>
      </c>
      <c r="U144" s="222">
        <v>62119</v>
      </c>
      <c r="V144" s="222"/>
      <c r="W144" s="398">
        <v>32714.75</v>
      </c>
      <c r="X144" s="221">
        <v>94833.75</v>
      </c>
      <c r="Y144" s="222">
        <v>62119</v>
      </c>
      <c r="Z144" s="222"/>
      <c r="AA144" s="398">
        <v>32714.75</v>
      </c>
      <c r="AC144" s="20"/>
      <c r="AD144" s="20"/>
      <c r="AE144" s="49"/>
      <c r="AF144" s="20"/>
      <c r="AG144" s="20"/>
      <c r="AH144" s="20"/>
      <c r="AI144" s="125"/>
    </row>
    <row r="145" spans="2:35" s="136" customFormat="1" ht="43.5" customHeight="1" x14ac:dyDescent="0.25">
      <c r="B145" s="241" t="s">
        <v>527</v>
      </c>
      <c r="C145" s="187" t="s">
        <v>528</v>
      </c>
      <c r="D145" s="110" t="s">
        <v>529</v>
      </c>
      <c r="E145" s="187" t="s">
        <v>474</v>
      </c>
      <c r="F145" s="111" t="s">
        <v>446</v>
      </c>
      <c r="G145" s="111" t="s">
        <v>358</v>
      </c>
      <c r="H145" s="261" t="s">
        <v>447</v>
      </c>
      <c r="I145" s="112" t="s">
        <v>80</v>
      </c>
      <c r="J145" s="112"/>
      <c r="K145" s="146"/>
      <c r="L145" s="146"/>
      <c r="M145" s="146"/>
      <c r="N145" s="115" t="s">
        <v>343</v>
      </c>
      <c r="O145" s="201">
        <v>2019</v>
      </c>
      <c r="P145" s="220">
        <f t="shared" si="10"/>
        <v>170910.35</v>
      </c>
      <c r="Q145" s="194">
        <v>136728.28</v>
      </c>
      <c r="R145" s="145"/>
      <c r="S145" s="242">
        <v>34182.07</v>
      </c>
      <c r="T145" s="219">
        <v>170910</v>
      </c>
      <c r="U145" s="218">
        <v>116218.8</v>
      </c>
      <c r="V145" s="213">
        <v>20509.2</v>
      </c>
      <c r="W145" s="214">
        <v>34182</v>
      </c>
      <c r="X145" s="219"/>
      <c r="Y145" s="218"/>
      <c r="Z145" s="213"/>
      <c r="AA145" s="214"/>
      <c r="AC145" s="20"/>
      <c r="AD145" s="20"/>
      <c r="AE145" s="49"/>
      <c r="AF145" s="20"/>
      <c r="AG145" s="20"/>
      <c r="AH145" s="20"/>
      <c r="AI145" s="125"/>
    </row>
    <row r="146" spans="2:35" s="198" customFormat="1" ht="43.5" customHeight="1" x14ac:dyDescent="0.25">
      <c r="B146" s="241" t="s">
        <v>530</v>
      </c>
      <c r="C146" s="374" t="s">
        <v>531</v>
      </c>
      <c r="D146" s="401" t="s">
        <v>532</v>
      </c>
      <c r="E146" s="374" t="s">
        <v>474</v>
      </c>
      <c r="F146" s="376" t="s">
        <v>446</v>
      </c>
      <c r="G146" s="376" t="s">
        <v>358</v>
      </c>
      <c r="H146" s="417" t="s">
        <v>447</v>
      </c>
      <c r="I146" s="378" t="s">
        <v>80</v>
      </c>
      <c r="J146" s="378"/>
      <c r="K146" s="369"/>
      <c r="L146" s="369"/>
      <c r="M146" s="369"/>
      <c r="N146" s="393" t="s">
        <v>343</v>
      </c>
      <c r="O146" s="380">
        <v>2019</v>
      </c>
      <c r="P146" s="394">
        <f t="shared" si="10"/>
        <v>121917.77</v>
      </c>
      <c r="Q146" s="222">
        <v>73304.14</v>
      </c>
      <c r="R146" s="222">
        <v>12936.02</v>
      </c>
      <c r="S146" s="222">
        <v>35677.61</v>
      </c>
      <c r="T146" s="221">
        <v>107817</v>
      </c>
      <c r="U146" s="222">
        <v>73315.05</v>
      </c>
      <c r="V146" s="222">
        <v>12937.95</v>
      </c>
      <c r="W146" s="398">
        <v>21564</v>
      </c>
      <c r="X146" s="221">
        <v>123190.43</v>
      </c>
      <c r="Y146" s="222">
        <v>73304.14</v>
      </c>
      <c r="Z146" s="222">
        <v>12936.02</v>
      </c>
      <c r="AA146" s="398">
        <v>36950.269999999997</v>
      </c>
      <c r="AB146" s="198" t="s">
        <v>1282</v>
      </c>
      <c r="AC146" s="20"/>
      <c r="AD146" s="20"/>
      <c r="AE146" s="49"/>
      <c r="AF146" s="20"/>
      <c r="AG146" s="20"/>
      <c r="AH146" s="20"/>
      <c r="AI146" s="125"/>
    </row>
    <row r="147" spans="2:35" s="198" customFormat="1" ht="43.5" customHeight="1" x14ac:dyDescent="0.25">
      <c r="B147" s="241" t="s">
        <v>533</v>
      </c>
      <c r="C147" s="374" t="s">
        <v>534</v>
      </c>
      <c r="D147" s="401" t="s">
        <v>535</v>
      </c>
      <c r="E147" s="374" t="s">
        <v>474</v>
      </c>
      <c r="F147" s="376" t="s">
        <v>446</v>
      </c>
      <c r="G147" s="376" t="s">
        <v>358</v>
      </c>
      <c r="H147" s="417" t="s">
        <v>447</v>
      </c>
      <c r="I147" s="378" t="s">
        <v>80</v>
      </c>
      <c r="J147" s="378"/>
      <c r="K147" s="369"/>
      <c r="L147" s="369"/>
      <c r="M147" s="369"/>
      <c r="N147" s="393" t="s">
        <v>343</v>
      </c>
      <c r="O147" s="380">
        <v>2019</v>
      </c>
      <c r="P147" s="420">
        <f t="shared" si="10"/>
        <v>150285</v>
      </c>
      <c r="Q147" s="399">
        <v>75705.45</v>
      </c>
      <c r="R147" s="382">
        <v>13359.54</v>
      </c>
      <c r="S147" s="418">
        <v>61220.01</v>
      </c>
      <c r="T147" s="206">
        <v>149438</v>
      </c>
      <c r="U147" s="204">
        <v>75705.25</v>
      </c>
      <c r="V147" s="204">
        <v>13359.57</v>
      </c>
      <c r="W147" s="205">
        <v>60373</v>
      </c>
      <c r="X147" s="206">
        <v>150285</v>
      </c>
      <c r="Y147" s="204">
        <v>75705.45</v>
      </c>
      <c r="Z147" s="204">
        <v>13359.54</v>
      </c>
      <c r="AA147" s="205">
        <v>61220.01</v>
      </c>
      <c r="AC147" s="20"/>
      <c r="AD147" s="20"/>
      <c r="AE147" s="49"/>
      <c r="AF147" s="20"/>
      <c r="AG147" s="20"/>
      <c r="AH147" s="20"/>
      <c r="AI147" s="125"/>
    </row>
    <row r="148" spans="2:35" s="198" customFormat="1" ht="43.5" customHeight="1" x14ac:dyDescent="0.25">
      <c r="B148" s="241" t="s">
        <v>536</v>
      </c>
      <c r="C148" s="374" t="s">
        <v>537</v>
      </c>
      <c r="D148" s="401" t="s">
        <v>538</v>
      </c>
      <c r="E148" s="374" t="s">
        <v>539</v>
      </c>
      <c r="F148" s="376" t="s">
        <v>446</v>
      </c>
      <c r="G148" s="376" t="s">
        <v>126</v>
      </c>
      <c r="H148" s="417" t="s">
        <v>447</v>
      </c>
      <c r="I148" s="378" t="s">
        <v>80</v>
      </c>
      <c r="J148" s="378"/>
      <c r="K148" s="369"/>
      <c r="L148" s="369"/>
      <c r="M148" s="369"/>
      <c r="N148" s="393" t="s">
        <v>343</v>
      </c>
      <c r="O148" s="380">
        <v>2020</v>
      </c>
      <c r="P148" s="394">
        <f t="shared" si="10"/>
        <v>119369.59999999999</v>
      </c>
      <c r="Q148" s="399">
        <v>80844.899999999994</v>
      </c>
      <c r="R148" s="399">
        <v>14226.78</v>
      </c>
      <c r="S148" s="418">
        <v>24297.919999999998</v>
      </c>
      <c r="T148" s="206">
        <v>121490</v>
      </c>
      <c r="U148" s="204">
        <v>82613.2</v>
      </c>
      <c r="V148" s="204">
        <v>14578.8</v>
      </c>
      <c r="W148" s="205">
        <v>24298</v>
      </c>
      <c r="X148" s="206">
        <v>119409.60000000001</v>
      </c>
      <c r="Y148" s="204">
        <v>80844.899999999994</v>
      </c>
      <c r="Z148" s="204">
        <v>14266.78</v>
      </c>
      <c r="AA148" s="205">
        <v>24297.919999999998</v>
      </c>
      <c r="AB148" s="198" t="s">
        <v>1281</v>
      </c>
      <c r="AC148" s="20"/>
      <c r="AD148" s="20"/>
      <c r="AE148" s="49"/>
      <c r="AF148" s="20"/>
      <c r="AG148" s="20"/>
      <c r="AH148" s="20"/>
      <c r="AI148" s="125"/>
    </row>
    <row r="149" spans="2:35" s="198" customFormat="1" ht="43.5" customHeight="1" x14ac:dyDescent="0.25">
      <c r="B149" s="241" t="s">
        <v>540</v>
      </c>
      <c r="C149" s="374" t="s">
        <v>541</v>
      </c>
      <c r="D149" s="401" t="s">
        <v>542</v>
      </c>
      <c r="E149" s="374" t="s">
        <v>543</v>
      </c>
      <c r="F149" s="376" t="s">
        <v>446</v>
      </c>
      <c r="G149" s="376" t="s">
        <v>132</v>
      </c>
      <c r="H149" s="417" t="s">
        <v>447</v>
      </c>
      <c r="I149" s="378" t="s">
        <v>80</v>
      </c>
      <c r="J149" s="378"/>
      <c r="K149" s="369"/>
      <c r="L149" s="369"/>
      <c r="M149" s="369"/>
      <c r="N149" s="393" t="s">
        <v>343</v>
      </c>
      <c r="O149" s="380">
        <v>2020</v>
      </c>
      <c r="P149" s="394">
        <f t="shared" si="10"/>
        <v>242612.06</v>
      </c>
      <c r="Q149" s="399">
        <v>170000</v>
      </c>
      <c r="R149" s="399">
        <v>23453.75</v>
      </c>
      <c r="S149" s="418">
        <v>49158.31</v>
      </c>
      <c r="T149" s="206">
        <v>258709.4</v>
      </c>
      <c r="U149" s="204">
        <v>170000</v>
      </c>
      <c r="V149" s="204">
        <v>30000</v>
      </c>
      <c r="W149" s="205">
        <v>58709.4</v>
      </c>
      <c r="X149" s="206">
        <v>242612.06</v>
      </c>
      <c r="Y149" s="204">
        <v>170000</v>
      </c>
      <c r="Z149" s="204">
        <v>23453.75</v>
      </c>
      <c r="AA149" s="205">
        <v>49158.31</v>
      </c>
      <c r="AB149" s="198" t="s">
        <v>1281</v>
      </c>
      <c r="AC149" s="20"/>
      <c r="AD149" s="20"/>
      <c r="AE149" s="49"/>
      <c r="AF149" s="20"/>
      <c r="AG149" s="20"/>
      <c r="AH149" s="20"/>
      <c r="AI149" s="125"/>
    </row>
    <row r="150" spans="2:35" s="136" customFormat="1" ht="43.5" customHeight="1" x14ac:dyDescent="0.25">
      <c r="B150" s="241" t="s">
        <v>544</v>
      </c>
      <c r="C150" s="187" t="s">
        <v>545</v>
      </c>
      <c r="D150" s="110" t="s">
        <v>546</v>
      </c>
      <c r="E150" s="187" t="s">
        <v>474</v>
      </c>
      <c r="F150" s="111" t="s">
        <v>446</v>
      </c>
      <c r="G150" s="111" t="s">
        <v>358</v>
      </c>
      <c r="H150" s="261" t="s">
        <v>447</v>
      </c>
      <c r="I150" s="112" t="s">
        <v>80</v>
      </c>
      <c r="J150" s="112"/>
      <c r="K150" s="146"/>
      <c r="L150" s="146"/>
      <c r="M150" s="146"/>
      <c r="N150" s="115" t="s">
        <v>343</v>
      </c>
      <c r="O150" s="201">
        <v>2019</v>
      </c>
      <c r="P150" s="220">
        <f t="shared" si="10"/>
        <v>219653.14</v>
      </c>
      <c r="Q150" s="194">
        <v>175722.51</v>
      </c>
      <c r="R150" s="145"/>
      <c r="S150" s="242">
        <v>43930.63</v>
      </c>
      <c r="T150" s="219">
        <v>211994</v>
      </c>
      <c r="U150" s="218">
        <v>144155.75</v>
      </c>
      <c r="V150" s="213">
        <v>25439.25</v>
      </c>
      <c r="W150" s="214">
        <v>42399</v>
      </c>
      <c r="X150" s="219"/>
      <c r="Y150" s="218"/>
      <c r="Z150" s="213"/>
      <c r="AA150" s="214"/>
      <c r="AC150" s="20"/>
      <c r="AD150" s="20"/>
      <c r="AE150" s="49"/>
      <c r="AF150" s="20"/>
      <c r="AG150" s="20"/>
      <c r="AH150" s="20"/>
      <c r="AI150" s="125"/>
    </row>
    <row r="151" spans="2:35" s="198" customFormat="1" ht="43.5" customHeight="1" x14ac:dyDescent="0.25">
      <c r="B151" s="241" t="s">
        <v>547</v>
      </c>
      <c r="C151" s="187" t="s">
        <v>548</v>
      </c>
      <c r="D151" s="110" t="s">
        <v>549</v>
      </c>
      <c r="E151" s="187" t="s">
        <v>474</v>
      </c>
      <c r="F151" s="111" t="s">
        <v>446</v>
      </c>
      <c r="G151" s="111" t="s">
        <v>358</v>
      </c>
      <c r="H151" s="261" t="s">
        <v>447</v>
      </c>
      <c r="I151" s="112" t="s">
        <v>80</v>
      </c>
      <c r="J151" s="112"/>
      <c r="K151" s="114"/>
      <c r="L151" s="114"/>
      <c r="M151" s="114" t="s">
        <v>38</v>
      </c>
      <c r="N151" s="115" t="s">
        <v>343</v>
      </c>
      <c r="O151" s="201">
        <v>2019</v>
      </c>
      <c r="P151" s="117">
        <f t="shared" si="10"/>
        <v>219768.97</v>
      </c>
      <c r="Q151" s="194">
        <v>175815.18</v>
      </c>
      <c r="R151" s="191"/>
      <c r="S151" s="242">
        <v>43953.79</v>
      </c>
      <c r="T151" s="206">
        <v>221790</v>
      </c>
      <c r="U151" s="204">
        <v>149442.75</v>
      </c>
      <c r="V151" s="204">
        <v>26372.25</v>
      </c>
      <c r="W151" s="205">
        <v>45975</v>
      </c>
      <c r="X151" s="206"/>
      <c r="Y151" s="204"/>
      <c r="Z151" s="204"/>
      <c r="AA151" s="205"/>
      <c r="AC151" s="20"/>
      <c r="AD151" s="20"/>
      <c r="AE151" s="49"/>
      <c r="AF151" s="20"/>
      <c r="AG151" s="20"/>
      <c r="AH151" s="20"/>
      <c r="AI151" s="125"/>
    </row>
    <row r="152" spans="2:35" s="198" customFormat="1" ht="43.5" customHeight="1" x14ac:dyDescent="0.25">
      <c r="B152" s="241" t="s">
        <v>550</v>
      </c>
      <c r="C152" s="374" t="s">
        <v>551</v>
      </c>
      <c r="D152" s="401" t="s">
        <v>1223</v>
      </c>
      <c r="E152" s="374" t="s">
        <v>164</v>
      </c>
      <c r="F152" s="376" t="s">
        <v>446</v>
      </c>
      <c r="G152" s="376" t="s">
        <v>165</v>
      </c>
      <c r="H152" s="417" t="s">
        <v>447</v>
      </c>
      <c r="I152" s="378" t="s">
        <v>80</v>
      </c>
      <c r="J152" s="378"/>
      <c r="K152" s="369"/>
      <c r="L152" s="369"/>
      <c r="M152" s="369"/>
      <c r="N152" s="393" t="s">
        <v>343</v>
      </c>
      <c r="O152" s="380">
        <v>2020</v>
      </c>
      <c r="P152" s="394">
        <f t="shared" si="10"/>
        <v>78850</v>
      </c>
      <c r="Q152" s="399">
        <v>51501.09</v>
      </c>
      <c r="R152" s="399">
        <v>9088.44</v>
      </c>
      <c r="S152" s="418">
        <v>18260.47</v>
      </c>
      <c r="T152" s="206">
        <v>76345</v>
      </c>
      <c r="U152" s="204">
        <v>51785.4</v>
      </c>
      <c r="V152" s="204">
        <v>9138.4</v>
      </c>
      <c r="W152" s="205">
        <v>15421</v>
      </c>
      <c r="X152" s="206">
        <v>78850</v>
      </c>
      <c r="Y152" s="204">
        <v>51501.09</v>
      </c>
      <c r="Z152" s="204">
        <v>9088.44</v>
      </c>
      <c r="AA152" s="205">
        <v>18260.47</v>
      </c>
      <c r="AC152" s="20"/>
      <c r="AD152" s="20"/>
      <c r="AE152" s="49"/>
      <c r="AF152" s="20"/>
      <c r="AG152" s="20"/>
      <c r="AH152" s="20"/>
      <c r="AI152" s="125"/>
    </row>
    <row r="153" spans="2:35" s="198" customFormat="1" ht="43.5" customHeight="1" x14ac:dyDescent="0.25">
      <c r="B153" s="241" t="s">
        <v>552</v>
      </c>
      <c r="C153" s="374" t="s">
        <v>553</v>
      </c>
      <c r="D153" s="401" t="s">
        <v>1222</v>
      </c>
      <c r="E153" s="374" t="s">
        <v>164</v>
      </c>
      <c r="F153" s="376" t="s">
        <v>446</v>
      </c>
      <c r="G153" s="376" t="s">
        <v>165</v>
      </c>
      <c r="H153" s="417" t="s">
        <v>447</v>
      </c>
      <c r="I153" s="378" t="s">
        <v>80</v>
      </c>
      <c r="J153" s="378"/>
      <c r="K153" s="369"/>
      <c r="L153" s="369"/>
      <c r="M153" s="369"/>
      <c r="N153" s="393" t="s">
        <v>343</v>
      </c>
      <c r="O153" s="380">
        <v>2020</v>
      </c>
      <c r="P153" s="394">
        <f t="shared" si="10"/>
        <v>120836.99</v>
      </c>
      <c r="Q153" s="399">
        <v>81136.240000000005</v>
      </c>
      <c r="R153" s="399">
        <v>14318.17</v>
      </c>
      <c r="S153" s="418">
        <v>25382.58</v>
      </c>
      <c r="T153" s="206">
        <v>148345</v>
      </c>
      <c r="U153" s="204">
        <v>100806.6</v>
      </c>
      <c r="V153" s="204">
        <v>17789.400000000001</v>
      </c>
      <c r="W153" s="205">
        <v>29749</v>
      </c>
      <c r="X153" s="206">
        <v>120836.99</v>
      </c>
      <c r="Y153" s="204">
        <v>81136.240000000005</v>
      </c>
      <c r="Z153" s="204">
        <v>14318.17</v>
      </c>
      <c r="AA153" s="205">
        <v>25382.58</v>
      </c>
      <c r="AB153" s="198" t="s">
        <v>1281</v>
      </c>
      <c r="AC153" s="20"/>
      <c r="AD153" s="20"/>
      <c r="AE153" s="49"/>
      <c r="AF153" s="20"/>
      <c r="AG153" s="20"/>
      <c r="AH153" s="20"/>
      <c r="AI153" s="125"/>
    </row>
    <row r="154" spans="2:35" s="198" customFormat="1" ht="43.5" customHeight="1" x14ac:dyDescent="0.25">
      <c r="B154" s="241" t="s">
        <v>554</v>
      </c>
      <c r="C154" s="374" t="s">
        <v>555</v>
      </c>
      <c r="D154" s="401" t="s">
        <v>556</v>
      </c>
      <c r="E154" s="374" t="s">
        <v>164</v>
      </c>
      <c r="F154" s="376" t="s">
        <v>446</v>
      </c>
      <c r="G154" s="376" t="s">
        <v>165</v>
      </c>
      <c r="H154" s="417" t="s">
        <v>447</v>
      </c>
      <c r="I154" s="378" t="s">
        <v>80</v>
      </c>
      <c r="J154" s="378"/>
      <c r="K154" s="369"/>
      <c r="L154" s="369"/>
      <c r="M154" s="369"/>
      <c r="N154" s="393" t="s">
        <v>343</v>
      </c>
      <c r="O154" s="380">
        <v>2020</v>
      </c>
      <c r="P154" s="394">
        <f t="shared" si="10"/>
        <v>147486.01999999999</v>
      </c>
      <c r="Q154" s="399">
        <v>97863.360000000001</v>
      </c>
      <c r="R154" s="399">
        <v>17270.009999999998</v>
      </c>
      <c r="S154" s="418">
        <v>32352.65</v>
      </c>
      <c r="T154" s="206">
        <v>160345</v>
      </c>
      <c r="U154" s="204">
        <v>108408.15</v>
      </c>
      <c r="V154" s="204">
        <v>19130.849999999999</v>
      </c>
      <c r="W154" s="205">
        <v>32806</v>
      </c>
      <c r="X154" s="206">
        <v>147486.01999999999</v>
      </c>
      <c r="Y154" s="204">
        <v>97863.360000000001</v>
      </c>
      <c r="Z154" s="204">
        <v>17270.009999999998</v>
      </c>
      <c r="AA154" s="205">
        <v>32352.65</v>
      </c>
      <c r="AC154" s="20"/>
      <c r="AD154" s="20"/>
      <c r="AE154" s="49"/>
      <c r="AF154" s="20"/>
      <c r="AG154" s="20"/>
      <c r="AH154" s="20"/>
      <c r="AI154" s="125"/>
    </row>
    <row r="155" spans="2:35" s="198" customFormat="1" ht="43.5" customHeight="1" x14ac:dyDescent="0.25">
      <c r="B155" s="241" t="s">
        <v>557</v>
      </c>
      <c r="C155" s="374" t="s">
        <v>558</v>
      </c>
      <c r="D155" s="401" t="s">
        <v>559</v>
      </c>
      <c r="E155" s="374" t="s">
        <v>164</v>
      </c>
      <c r="F155" s="376" t="s">
        <v>446</v>
      </c>
      <c r="G155" s="376" t="s">
        <v>165</v>
      </c>
      <c r="H155" s="417" t="s">
        <v>447</v>
      </c>
      <c r="I155" s="378" t="s">
        <v>80</v>
      </c>
      <c r="J155" s="378"/>
      <c r="K155" s="369"/>
      <c r="L155" s="369"/>
      <c r="M155" s="369"/>
      <c r="N155" s="393" t="s">
        <v>343</v>
      </c>
      <c r="O155" s="380">
        <v>2020</v>
      </c>
      <c r="P155" s="394">
        <f t="shared" si="10"/>
        <v>233050.97</v>
      </c>
      <c r="Q155" s="399">
        <v>116712.08</v>
      </c>
      <c r="R155" s="399">
        <v>20596.27</v>
      </c>
      <c r="S155" s="418">
        <v>95742.62</v>
      </c>
      <c r="T155" s="206">
        <v>174345</v>
      </c>
      <c r="U155" s="204">
        <v>118330.2</v>
      </c>
      <c r="V155" s="204">
        <v>20881.8</v>
      </c>
      <c r="W155" s="205">
        <v>35133</v>
      </c>
      <c r="X155" s="206">
        <v>233050.97</v>
      </c>
      <c r="Y155" s="204">
        <v>116712.08</v>
      </c>
      <c r="Z155" s="204">
        <v>20596.27</v>
      </c>
      <c r="AA155" s="205">
        <v>95742.62</v>
      </c>
      <c r="AC155" s="20"/>
      <c r="AD155" s="20"/>
      <c r="AE155" s="49"/>
      <c r="AF155" s="20"/>
      <c r="AG155" s="20"/>
      <c r="AH155" s="20"/>
      <c r="AI155" s="125"/>
    </row>
    <row r="156" spans="2:35" s="445" customFormat="1" ht="51" x14ac:dyDescent="0.25">
      <c r="B156" s="173" t="s">
        <v>560</v>
      </c>
      <c r="C156" s="174"/>
      <c r="D156" s="175" t="s">
        <v>561</v>
      </c>
      <c r="E156" s="207"/>
      <c r="F156" s="207"/>
      <c r="G156" s="207"/>
      <c r="H156" s="177"/>
      <c r="I156" s="178"/>
      <c r="J156" s="178"/>
      <c r="K156" s="179"/>
      <c r="L156" s="179"/>
      <c r="M156" s="179"/>
      <c r="N156" s="179"/>
      <c r="O156" s="179"/>
      <c r="P156" s="255"/>
      <c r="Q156" s="182"/>
      <c r="R156" s="182"/>
      <c r="S156" s="182"/>
      <c r="T156" s="442"/>
      <c r="U156" s="443"/>
      <c r="V156" s="443"/>
      <c r="W156" s="444"/>
      <c r="X156" s="442"/>
      <c r="Y156" s="443"/>
      <c r="Z156" s="443"/>
      <c r="AA156" s="444"/>
      <c r="AC156" s="20"/>
      <c r="AD156" s="20"/>
      <c r="AE156" s="49"/>
      <c r="AF156" s="20"/>
      <c r="AG156" s="20"/>
      <c r="AH156" s="20"/>
      <c r="AI156" s="446"/>
    </row>
    <row r="157" spans="2:35" s="198" customFormat="1" ht="43.5" customHeight="1" x14ac:dyDescent="0.25">
      <c r="B157" s="108" t="s">
        <v>562</v>
      </c>
      <c r="C157" s="187" t="s">
        <v>563</v>
      </c>
      <c r="D157" s="199" t="s">
        <v>564</v>
      </c>
      <c r="E157" s="111" t="s">
        <v>125</v>
      </c>
      <c r="F157" s="111" t="s">
        <v>119</v>
      </c>
      <c r="G157" s="111" t="s">
        <v>126</v>
      </c>
      <c r="H157" s="112" t="s">
        <v>565</v>
      </c>
      <c r="I157" s="112" t="s">
        <v>80</v>
      </c>
      <c r="J157" s="112"/>
      <c r="K157" s="114"/>
      <c r="L157" s="114"/>
      <c r="M157" s="114"/>
      <c r="N157" s="115" t="s">
        <v>213</v>
      </c>
      <c r="O157" s="201">
        <v>2020</v>
      </c>
      <c r="P157" s="117">
        <f t="shared" si="10"/>
        <v>612556.27</v>
      </c>
      <c r="Q157" s="212">
        <v>520672.82</v>
      </c>
      <c r="R157" s="212">
        <v>45941.72</v>
      </c>
      <c r="S157" s="212">
        <v>45941.73</v>
      </c>
      <c r="T157" s="206">
        <v>613074.47</v>
      </c>
      <c r="U157" s="204">
        <v>521113.29</v>
      </c>
      <c r="V157" s="204">
        <v>45980.59</v>
      </c>
      <c r="W157" s="205">
        <v>45980.59</v>
      </c>
      <c r="X157" s="206"/>
      <c r="Y157" s="204"/>
      <c r="Z157" s="204"/>
      <c r="AA157" s="205"/>
      <c r="AC157" s="20"/>
      <c r="AD157" s="20"/>
      <c r="AE157" s="49"/>
      <c r="AF157" s="20"/>
      <c r="AG157" s="20"/>
      <c r="AH157" s="20"/>
      <c r="AI157" s="125"/>
    </row>
    <row r="158" spans="2:35" s="198" customFormat="1" ht="43.5" customHeight="1" x14ac:dyDescent="0.25">
      <c r="B158" s="108" t="s">
        <v>568</v>
      </c>
      <c r="C158" s="187" t="s">
        <v>569</v>
      </c>
      <c r="D158" s="199" t="s">
        <v>570</v>
      </c>
      <c r="E158" s="111" t="s">
        <v>125</v>
      </c>
      <c r="F158" s="111" t="s">
        <v>119</v>
      </c>
      <c r="G158" s="111" t="s">
        <v>126</v>
      </c>
      <c r="H158" s="112" t="s">
        <v>565</v>
      </c>
      <c r="I158" s="112" t="s">
        <v>80</v>
      </c>
      <c r="J158" s="112"/>
      <c r="K158" s="114"/>
      <c r="L158" s="114"/>
      <c r="M158" s="114"/>
      <c r="N158" s="115" t="s">
        <v>213</v>
      </c>
      <c r="O158" s="201">
        <v>2020</v>
      </c>
      <c r="P158" s="117">
        <f t="shared" si="10"/>
        <v>1192110.48</v>
      </c>
      <c r="Q158" s="212">
        <v>1013293.9</v>
      </c>
      <c r="R158" s="212">
        <v>89408.29</v>
      </c>
      <c r="S158" s="212">
        <v>89408.29</v>
      </c>
      <c r="T158" s="206">
        <v>1192110.48</v>
      </c>
      <c r="U158" s="204">
        <v>1013293.9</v>
      </c>
      <c r="V158" s="204">
        <v>89408.29</v>
      </c>
      <c r="W158" s="205">
        <v>89408.29</v>
      </c>
      <c r="X158" s="206"/>
      <c r="Y158" s="204"/>
      <c r="Z158" s="204"/>
      <c r="AA158" s="205"/>
      <c r="AC158" s="20"/>
      <c r="AD158" s="20"/>
      <c r="AE158" s="49"/>
      <c r="AF158" s="20"/>
      <c r="AG158" s="20"/>
      <c r="AH158" s="20"/>
      <c r="AI158" s="125"/>
    </row>
    <row r="159" spans="2:35" s="198" customFormat="1" ht="43.5" customHeight="1" x14ac:dyDescent="0.25">
      <c r="B159" s="108" t="s">
        <v>571</v>
      </c>
      <c r="C159" s="187" t="s">
        <v>572</v>
      </c>
      <c r="D159" s="199" t="s">
        <v>573</v>
      </c>
      <c r="E159" s="111" t="s">
        <v>90</v>
      </c>
      <c r="F159" s="111" t="s">
        <v>119</v>
      </c>
      <c r="G159" s="111" t="s">
        <v>91</v>
      </c>
      <c r="H159" s="112" t="s">
        <v>565</v>
      </c>
      <c r="I159" s="112" t="s">
        <v>80</v>
      </c>
      <c r="J159" s="112"/>
      <c r="K159" s="114"/>
      <c r="L159" s="114"/>
      <c r="M159" s="114"/>
      <c r="N159" s="115" t="s">
        <v>213</v>
      </c>
      <c r="O159" s="201">
        <v>2020</v>
      </c>
      <c r="P159" s="117">
        <f t="shared" si="10"/>
        <v>1136546.05</v>
      </c>
      <c r="Q159" s="118">
        <v>829197.98</v>
      </c>
      <c r="R159" s="118">
        <v>73164.53</v>
      </c>
      <c r="S159" s="118">
        <v>234183.54</v>
      </c>
      <c r="T159" s="206">
        <v>1178434.72</v>
      </c>
      <c r="U159" s="204">
        <v>859758.99</v>
      </c>
      <c r="V159" s="204">
        <v>75861.09</v>
      </c>
      <c r="W159" s="205">
        <v>242814.64</v>
      </c>
      <c r="X159" s="206"/>
      <c r="Y159" s="204"/>
      <c r="Z159" s="204"/>
      <c r="AA159" s="205"/>
      <c r="AC159" s="20"/>
      <c r="AD159" s="20"/>
      <c r="AE159" s="49"/>
      <c r="AF159" s="20"/>
      <c r="AG159" s="20"/>
      <c r="AH159" s="20"/>
      <c r="AI159" s="125"/>
    </row>
    <row r="160" spans="2:35" s="198" customFormat="1" ht="43.5" customHeight="1" x14ac:dyDescent="0.25">
      <c r="B160" s="108" t="s">
        <v>574</v>
      </c>
      <c r="C160" s="374" t="s">
        <v>575</v>
      </c>
      <c r="D160" s="375" t="s">
        <v>576</v>
      </c>
      <c r="E160" s="376" t="s">
        <v>100</v>
      </c>
      <c r="F160" s="376" t="s">
        <v>119</v>
      </c>
      <c r="G160" s="376" t="s">
        <v>101</v>
      </c>
      <c r="H160" s="378" t="s">
        <v>565</v>
      </c>
      <c r="I160" s="378" t="s">
        <v>80</v>
      </c>
      <c r="J160" s="378"/>
      <c r="K160" s="369"/>
      <c r="L160" s="369"/>
      <c r="M160" s="369"/>
      <c r="N160" s="393" t="s">
        <v>213</v>
      </c>
      <c r="O160" s="380">
        <v>2020</v>
      </c>
      <c r="P160" s="394">
        <f t="shared" ref="P160:P218" si="14">SUM(Q160:S160)</f>
        <v>701286.17999999993</v>
      </c>
      <c r="Q160" s="390">
        <v>596093.25</v>
      </c>
      <c r="R160" s="390">
        <v>52596.46</v>
      </c>
      <c r="S160" s="390">
        <v>52596.47</v>
      </c>
      <c r="T160" s="206">
        <v>701763.53</v>
      </c>
      <c r="U160" s="204">
        <v>596499</v>
      </c>
      <c r="V160" s="204">
        <v>52632.26</v>
      </c>
      <c r="W160" s="205">
        <v>52632.27</v>
      </c>
      <c r="X160" s="206">
        <v>701286.18</v>
      </c>
      <c r="Y160" s="204">
        <v>596093.25</v>
      </c>
      <c r="Z160" s="204">
        <v>52596.46</v>
      </c>
      <c r="AA160" s="205">
        <v>52596.47</v>
      </c>
      <c r="AB160" s="198" t="s">
        <v>1283</v>
      </c>
      <c r="AC160" s="20"/>
      <c r="AD160" s="20"/>
      <c r="AE160" s="49"/>
      <c r="AF160" s="20"/>
      <c r="AG160" s="20"/>
      <c r="AH160" s="20"/>
      <c r="AI160" s="125"/>
    </row>
    <row r="161" spans="2:35" s="198" customFormat="1" ht="43.5" customHeight="1" x14ac:dyDescent="0.25">
      <c r="B161" s="108" t="s">
        <v>579</v>
      </c>
      <c r="C161" s="187" t="s">
        <v>581</v>
      </c>
      <c r="D161" s="110" t="s">
        <v>582</v>
      </c>
      <c r="E161" s="111" t="s">
        <v>164</v>
      </c>
      <c r="F161" s="111" t="s">
        <v>119</v>
      </c>
      <c r="G161" s="111" t="s">
        <v>165</v>
      </c>
      <c r="H161" s="112" t="s">
        <v>565</v>
      </c>
      <c r="I161" s="112" t="s">
        <v>80</v>
      </c>
      <c r="J161" s="112"/>
      <c r="K161" s="114"/>
      <c r="L161" s="114"/>
      <c r="M161" s="114"/>
      <c r="N161" s="115" t="s">
        <v>213</v>
      </c>
      <c r="O161" s="112">
        <v>2020</v>
      </c>
      <c r="P161" s="117">
        <f t="shared" si="14"/>
        <v>409495.61</v>
      </c>
      <c r="Q161" s="118">
        <v>347677.44</v>
      </c>
      <c r="R161" s="118">
        <v>21633.01</v>
      </c>
      <c r="S161" s="118">
        <v>40185.160000000003</v>
      </c>
      <c r="T161" s="206">
        <v>452924.48000000004</v>
      </c>
      <c r="U161" s="204">
        <v>384550.21</v>
      </c>
      <c r="V161" s="204">
        <v>33930.9</v>
      </c>
      <c r="W161" s="205">
        <v>34443.370000000003</v>
      </c>
      <c r="X161" s="206"/>
      <c r="Y161" s="204"/>
      <c r="Z161" s="204"/>
      <c r="AA161" s="205"/>
      <c r="AC161" s="20"/>
      <c r="AD161" s="20"/>
      <c r="AE161" s="49"/>
      <c r="AF161" s="20"/>
      <c r="AG161" s="20"/>
      <c r="AH161" s="20"/>
      <c r="AI161" s="125"/>
    </row>
    <row r="162" spans="2:35" s="198" customFormat="1" ht="43.5" customHeight="1" x14ac:dyDescent="0.25">
      <c r="B162" s="108" t="s">
        <v>580</v>
      </c>
      <c r="C162" s="187" t="s">
        <v>584</v>
      </c>
      <c r="D162" s="110" t="s">
        <v>585</v>
      </c>
      <c r="E162" s="111" t="s">
        <v>164</v>
      </c>
      <c r="F162" s="111" t="s">
        <v>119</v>
      </c>
      <c r="G162" s="111" t="s">
        <v>165</v>
      </c>
      <c r="H162" s="112" t="s">
        <v>565</v>
      </c>
      <c r="I162" s="112" t="s">
        <v>80</v>
      </c>
      <c r="J162" s="112"/>
      <c r="K162" s="114"/>
      <c r="L162" s="114"/>
      <c r="M162" s="114"/>
      <c r="N162" s="115" t="s">
        <v>213</v>
      </c>
      <c r="O162" s="112">
        <v>2020</v>
      </c>
      <c r="P162" s="117">
        <f t="shared" si="14"/>
        <v>570819.52</v>
      </c>
      <c r="Q162" s="118">
        <v>443531.61</v>
      </c>
      <c r="R162" s="118">
        <v>26090.1</v>
      </c>
      <c r="S162" s="118">
        <v>101197.81</v>
      </c>
      <c r="T162" s="206">
        <v>571067</v>
      </c>
      <c r="U162" s="204">
        <v>443723.91</v>
      </c>
      <c r="V162" s="204">
        <v>39152.11</v>
      </c>
      <c r="W162" s="205">
        <v>88190.98</v>
      </c>
      <c r="X162" s="206"/>
      <c r="Y162" s="204"/>
      <c r="Z162" s="204"/>
      <c r="AA162" s="205"/>
      <c r="AC162" s="20"/>
      <c r="AD162" s="20"/>
      <c r="AE162" s="49"/>
      <c r="AF162" s="20"/>
      <c r="AG162" s="20"/>
      <c r="AH162" s="20"/>
      <c r="AI162" s="125"/>
    </row>
    <row r="163" spans="2:35" s="198" customFormat="1" ht="43.5" customHeight="1" x14ac:dyDescent="0.25">
      <c r="B163" s="108" t="s">
        <v>583</v>
      </c>
      <c r="C163" s="187" t="s">
        <v>587</v>
      </c>
      <c r="D163" s="199" t="s">
        <v>588</v>
      </c>
      <c r="E163" s="111" t="s">
        <v>138</v>
      </c>
      <c r="F163" s="111" t="s">
        <v>119</v>
      </c>
      <c r="G163" s="111" t="s">
        <v>358</v>
      </c>
      <c r="H163" s="112" t="s">
        <v>589</v>
      </c>
      <c r="I163" s="112" t="s">
        <v>80</v>
      </c>
      <c r="J163" s="112"/>
      <c r="K163" s="114"/>
      <c r="L163" s="114"/>
      <c r="M163" s="114"/>
      <c r="N163" s="115" t="s">
        <v>213</v>
      </c>
      <c r="O163" s="116" t="s">
        <v>82</v>
      </c>
      <c r="P163" s="117">
        <f t="shared" si="14"/>
        <v>765353.96</v>
      </c>
      <c r="Q163" s="118">
        <v>437919</v>
      </c>
      <c r="R163" s="118">
        <v>25759.95</v>
      </c>
      <c r="S163" s="118">
        <v>301675.01</v>
      </c>
      <c r="T163" s="206">
        <v>765353.96</v>
      </c>
      <c r="U163" s="204">
        <v>437919</v>
      </c>
      <c r="V163" s="204">
        <v>38639.919999999998</v>
      </c>
      <c r="W163" s="205">
        <v>288795.03999999998</v>
      </c>
      <c r="X163" s="206"/>
      <c r="Y163" s="204"/>
      <c r="Z163" s="204"/>
      <c r="AA163" s="205"/>
      <c r="AC163" s="20"/>
      <c r="AD163" s="20"/>
      <c r="AE163" s="49"/>
      <c r="AF163" s="20"/>
      <c r="AG163" s="20"/>
      <c r="AH163" s="20"/>
      <c r="AI163" s="125"/>
    </row>
    <row r="164" spans="2:35" s="198" customFormat="1" ht="43.5" customHeight="1" x14ac:dyDescent="0.25">
      <c r="B164" s="108" t="s">
        <v>586</v>
      </c>
      <c r="C164" s="187" t="s">
        <v>591</v>
      </c>
      <c r="D164" s="199" t="s">
        <v>592</v>
      </c>
      <c r="E164" s="111" t="s">
        <v>138</v>
      </c>
      <c r="F164" s="111" t="s">
        <v>119</v>
      </c>
      <c r="G164" s="111" t="s">
        <v>358</v>
      </c>
      <c r="H164" s="112" t="s">
        <v>589</v>
      </c>
      <c r="I164" s="112" t="s">
        <v>80</v>
      </c>
      <c r="J164" s="112"/>
      <c r="K164" s="114"/>
      <c r="L164" s="114"/>
      <c r="M164" s="114"/>
      <c r="N164" s="115" t="s">
        <v>213</v>
      </c>
      <c r="O164" s="116" t="s">
        <v>82</v>
      </c>
      <c r="P164" s="117">
        <f t="shared" si="14"/>
        <v>871040.94</v>
      </c>
      <c r="Q164" s="118">
        <v>740384.79</v>
      </c>
      <c r="R164" s="118">
        <v>65328.08</v>
      </c>
      <c r="S164" s="118">
        <v>65328.07</v>
      </c>
      <c r="T164" s="206">
        <v>871275.94</v>
      </c>
      <c r="U164" s="204">
        <v>740584.54</v>
      </c>
      <c r="V164" s="204">
        <v>65345.7</v>
      </c>
      <c r="W164" s="205">
        <v>65345.7</v>
      </c>
      <c r="X164" s="206"/>
      <c r="Y164" s="204"/>
      <c r="Z164" s="204"/>
      <c r="AA164" s="205"/>
      <c r="AC164" s="20"/>
      <c r="AD164" s="20"/>
      <c r="AE164" s="49"/>
      <c r="AF164" s="20"/>
      <c r="AG164" s="20"/>
      <c r="AH164" s="20"/>
      <c r="AI164" s="125"/>
    </row>
    <row r="165" spans="2:35" s="198" customFormat="1" ht="43.5" customHeight="1" x14ac:dyDescent="0.25">
      <c r="B165" s="108" t="s">
        <v>590</v>
      </c>
      <c r="C165" s="374" t="s">
        <v>593</v>
      </c>
      <c r="D165" s="375" t="s">
        <v>594</v>
      </c>
      <c r="E165" s="376" t="s">
        <v>138</v>
      </c>
      <c r="F165" s="376" t="s">
        <v>119</v>
      </c>
      <c r="G165" s="376" t="s">
        <v>358</v>
      </c>
      <c r="H165" s="378" t="s">
        <v>589</v>
      </c>
      <c r="I165" s="378" t="s">
        <v>80</v>
      </c>
      <c r="J165" s="378"/>
      <c r="K165" s="369"/>
      <c r="L165" s="369"/>
      <c r="M165" s="369"/>
      <c r="N165" s="393" t="s">
        <v>343</v>
      </c>
      <c r="O165" s="421" t="s">
        <v>82</v>
      </c>
      <c r="P165" s="394">
        <f t="shared" si="14"/>
        <v>875897.7</v>
      </c>
      <c r="Q165" s="390">
        <v>744513.04</v>
      </c>
      <c r="R165" s="390">
        <v>65692.33</v>
      </c>
      <c r="S165" s="390">
        <v>65692.33</v>
      </c>
      <c r="T165" s="206">
        <v>875897.7</v>
      </c>
      <c r="U165" s="204">
        <v>744513.04</v>
      </c>
      <c r="V165" s="204">
        <v>65692.33</v>
      </c>
      <c r="W165" s="205">
        <v>65692.33</v>
      </c>
      <c r="X165" s="206">
        <v>875897.7</v>
      </c>
      <c r="Y165" s="204">
        <v>744513.04</v>
      </c>
      <c r="Z165" s="204">
        <v>65692.33</v>
      </c>
      <c r="AA165" s="205">
        <v>65692.33</v>
      </c>
      <c r="AB165" s="198" t="s">
        <v>1283</v>
      </c>
      <c r="AC165" s="20"/>
      <c r="AD165" s="20"/>
      <c r="AE165" s="49"/>
      <c r="AF165" s="20"/>
      <c r="AG165" s="20"/>
      <c r="AH165" s="20"/>
      <c r="AI165" s="125"/>
    </row>
    <row r="166" spans="2:35" s="136" customFormat="1" ht="30" customHeight="1" x14ac:dyDescent="0.25">
      <c r="B166" s="262" t="s">
        <v>955</v>
      </c>
      <c r="C166" s="263"/>
      <c r="D166" s="263" t="s">
        <v>956</v>
      </c>
      <c r="E166" s="264"/>
      <c r="F166" s="264"/>
      <c r="G166" s="264"/>
      <c r="H166" s="265"/>
      <c r="I166" s="265"/>
      <c r="J166" s="265"/>
      <c r="K166" s="266"/>
      <c r="L166" s="266"/>
      <c r="M166" s="266"/>
      <c r="N166" s="266"/>
      <c r="O166" s="266"/>
      <c r="P166" s="267"/>
      <c r="Q166" s="268"/>
      <c r="R166" s="268"/>
      <c r="S166" s="268"/>
      <c r="T166" s="249"/>
      <c r="U166" s="218"/>
      <c r="V166" s="250"/>
      <c r="W166" s="251"/>
      <c r="X166" s="249"/>
      <c r="Y166" s="218"/>
      <c r="Z166" s="250"/>
      <c r="AA166" s="251"/>
      <c r="AC166" s="20"/>
      <c r="AD166" s="20"/>
      <c r="AE166" s="49"/>
      <c r="AF166" s="20"/>
      <c r="AG166" s="20"/>
      <c r="AH166" s="20"/>
      <c r="AI166" s="125"/>
    </row>
    <row r="167" spans="2:35" s="136" customFormat="1" ht="42" customHeight="1" x14ac:dyDescent="0.25">
      <c r="B167" s="163" t="s">
        <v>957</v>
      </c>
      <c r="C167" s="165"/>
      <c r="D167" s="165" t="s">
        <v>958</v>
      </c>
      <c r="E167" s="224"/>
      <c r="F167" s="224"/>
      <c r="G167" s="224"/>
      <c r="H167" s="226"/>
      <c r="I167" s="226"/>
      <c r="J167" s="226"/>
      <c r="K167" s="167"/>
      <c r="L167" s="167"/>
      <c r="M167" s="167"/>
      <c r="N167" s="167"/>
      <c r="O167" s="167"/>
      <c r="P167" s="260"/>
      <c r="Q167" s="166"/>
      <c r="R167" s="166"/>
      <c r="S167" s="166"/>
      <c r="T167" s="227"/>
      <c r="U167" s="218"/>
      <c r="V167" s="228"/>
      <c r="W167" s="229"/>
      <c r="X167" s="227"/>
      <c r="Y167" s="218"/>
      <c r="Z167" s="228"/>
      <c r="AA167" s="229"/>
      <c r="AC167" s="20"/>
      <c r="AD167" s="20"/>
      <c r="AE167" s="49"/>
      <c r="AF167" s="20"/>
      <c r="AG167" s="20"/>
      <c r="AH167" s="20"/>
      <c r="AI167" s="125"/>
    </row>
    <row r="168" spans="2:35" s="136" customFormat="1" ht="81" customHeight="1" x14ac:dyDescent="0.25">
      <c r="B168" s="173" t="s">
        <v>595</v>
      </c>
      <c r="C168" s="174"/>
      <c r="D168" s="175" t="s">
        <v>596</v>
      </c>
      <c r="E168" s="207"/>
      <c r="F168" s="207"/>
      <c r="G168" s="207"/>
      <c r="H168" s="177"/>
      <c r="I168" s="178"/>
      <c r="J168" s="178"/>
      <c r="K168" s="179"/>
      <c r="L168" s="179"/>
      <c r="M168" s="179"/>
      <c r="N168" s="179"/>
      <c r="O168" s="179"/>
      <c r="P168" s="255"/>
      <c r="Q168" s="182"/>
      <c r="R168" s="182"/>
      <c r="S168" s="182"/>
      <c r="T168" s="208"/>
      <c r="U168" s="210"/>
      <c r="V168" s="211"/>
      <c r="W168" s="209"/>
      <c r="X168" s="208"/>
      <c r="Y168" s="210"/>
      <c r="Z168" s="211"/>
      <c r="AA168" s="209"/>
      <c r="AC168" s="20"/>
      <c r="AD168" s="20"/>
      <c r="AE168" s="49"/>
      <c r="AF168" s="20"/>
      <c r="AG168" s="20"/>
      <c r="AH168" s="20"/>
      <c r="AI168" s="125"/>
    </row>
    <row r="169" spans="2:35" s="198" customFormat="1" ht="41.25" customHeight="1" x14ac:dyDescent="0.25">
      <c r="B169" s="108" t="s">
        <v>597</v>
      </c>
      <c r="C169" s="187" t="s">
        <v>598</v>
      </c>
      <c r="D169" s="199" t="s">
        <v>599</v>
      </c>
      <c r="E169" s="111" t="s">
        <v>125</v>
      </c>
      <c r="F169" s="111" t="s">
        <v>600</v>
      </c>
      <c r="G169" s="111" t="s">
        <v>126</v>
      </c>
      <c r="H169" s="112" t="s">
        <v>601</v>
      </c>
      <c r="I169" s="112" t="s">
        <v>80</v>
      </c>
      <c r="J169" s="112"/>
      <c r="K169" s="114"/>
      <c r="L169" s="114"/>
      <c r="M169" s="114"/>
      <c r="N169" s="115" t="s">
        <v>213</v>
      </c>
      <c r="O169" s="201">
        <v>2022</v>
      </c>
      <c r="P169" s="117">
        <f t="shared" si="14"/>
        <v>178515.86000000002</v>
      </c>
      <c r="Q169" s="212">
        <v>148914.39000000001</v>
      </c>
      <c r="R169" s="212">
        <v>13139.5</v>
      </c>
      <c r="S169" s="212">
        <v>16461.97</v>
      </c>
      <c r="T169" s="206">
        <v>178515.86</v>
      </c>
      <c r="U169" s="204">
        <v>109238.48</v>
      </c>
      <c r="V169" s="204">
        <v>9638.69</v>
      </c>
      <c r="W169" s="205">
        <v>59638.69</v>
      </c>
      <c r="X169" s="206"/>
      <c r="Y169" s="204"/>
      <c r="Z169" s="204"/>
      <c r="AA169" s="205"/>
      <c r="AC169" s="20"/>
      <c r="AD169" s="20"/>
      <c r="AE169" s="49"/>
      <c r="AF169" s="20"/>
      <c r="AG169" s="20"/>
      <c r="AH169" s="20"/>
      <c r="AI169" s="125"/>
    </row>
    <row r="170" spans="2:35" s="198" customFormat="1" ht="41.25" customHeight="1" x14ac:dyDescent="0.25">
      <c r="B170" s="108" t="s">
        <v>610</v>
      </c>
      <c r="C170" s="187" t="s">
        <v>611</v>
      </c>
      <c r="D170" s="199" t="s">
        <v>612</v>
      </c>
      <c r="E170" s="111" t="s">
        <v>125</v>
      </c>
      <c r="F170" s="111" t="s">
        <v>600</v>
      </c>
      <c r="G170" s="111" t="s">
        <v>126</v>
      </c>
      <c r="H170" s="112" t="s">
        <v>613</v>
      </c>
      <c r="I170" s="112" t="s">
        <v>80</v>
      </c>
      <c r="J170" s="112"/>
      <c r="K170" s="114"/>
      <c r="L170" s="114"/>
      <c r="M170" s="114"/>
      <c r="N170" s="115" t="s">
        <v>213</v>
      </c>
      <c r="O170" s="201">
        <v>2020</v>
      </c>
      <c r="P170" s="117">
        <f t="shared" si="14"/>
        <v>414537.37</v>
      </c>
      <c r="Q170" s="212">
        <v>306598</v>
      </c>
      <c r="R170" s="212">
        <v>27049.5</v>
      </c>
      <c r="S170" s="212">
        <v>80889.87</v>
      </c>
      <c r="T170" s="206">
        <v>360700</v>
      </c>
      <c r="U170" s="204">
        <v>306598</v>
      </c>
      <c r="V170" s="204">
        <v>27049.5</v>
      </c>
      <c r="W170" s="205">
        <v>27052.5</v>
      </c>
      <c r="X170" s="206"/>
      <c r="Y170" s="204"/>
      <c r="Z170" s="204"/>
      <c r="AA170" s="205"/>
      <c r="AC170" s="20"/>
      <c r="AD170" s="20"/>
      <c r="AE170" s="49"/>
      <c r="AF170" s="20"/>
      <c r="AG170" s="20"/>
      <c r="AH170" s="20"/>
      <c r="AI170" s="125"/>
    </row>
    <row r="171" spans="2:35" s="198" customFormat="1" ht="41.25" customHeight="1" x14ac:dyDescent="0.25">
      <c r="B171" s="108" t="s">
        <v>617</v>
      </c>
      <c r="C171" s="187" t="s">
        <v>618</v>
      </c>
      <c r="D171" s="199" t="s">
        <v>619</v>
      </c>
      <c r="E171" s="111" t="s">
        <v>1219</v>
      </c>
      <c r="F171" s="111" t="s">
        <v>600</v>
      </c>
      <c r="G171" s="111" t="s">
        <v>132</v>
      </c>
      <c r="H171" s="112" t="s">
        <v>620</v>
      </c>
      <c r="I171" s="112" t="s">
        <v>80</v>
      </c>
      <c r="J171" s="112"/>
      <c r="K171" s="114"/>
      <c r="L171" s="114"/>
      <c r="M171" s="114"/>
      <c r="N171" s="115" t="s">
        <v>213</v>
      </c>
      <c r="O171" s="201">
        <v>2020</v>
      </c>
      <c r="P171" s="117">
        <f t="shared" si="14"/>
        <v>153433</v>
      </c>
      <c r="Q171" s="118">
        <v>130418.05</v>
      </c>
      <c r="R171" s="118">
        <v>11507.47</v>
      </c>
      <c r="S171" s="118">
        <v>11507.48</v>
      </c>
      <c r="T171" s="206">
        <v>143119.88</v>
      </c>
      <c r="U171" s="204">
        <v>121651.9</v>
      </c>
      <c r="V171" s="204">
        <v>10733.98</v>
      </c>
      <c r="W171" s="205">
        <v>10734</v>
      </c>
      <c r="X171" s="206"/>
      <c r="Y171" s="204"/>
      <c r="Z171" s="204"/>
      <c r="AA171" s="205"/>
      <c r="AC171" s="20"/>
      <c r="AD171" s="20"/>
      <c r="AE171" s="49"/>
      <c r="AF171" s="20"/>
      <c r="AG171" s="20"/>
      <c r="AH171" s="20"/>
      <c r="AI171" s="125"/>
    </row>
    <row r="172" spans="2:35" s="198" customFormat="1" ht="41.25" customHeight="1" x14ac:dyDescent="0.25">
      <c r="B172" s="108" t="s">
        <v>621</v>
      </c>
      <c r="C172" s="187" t="s">
        <v>622</v>
      </c>
      <c r="D172" s="199" t="s">
        <v>623</v>
      </c>
      <c r="E172" s="111" t="s">
        <v>1219</v>
      </c>
      <c r="F172" s="111" t="s">
        <v>600</v>
      </c>
      <c r="G172" s="111" t="s">
        <v>132</v>
      </c>
      <c r="H172" s="112" t="s">
        <v>613</v>
      </c>
      <c r="I172" s="112" t="s">
        <v>80</v>
      </c>
      <c r="J172" s="112"/>
      <c r="K172" s="114"/>
      <c r="L172" s="114"/>
      <c r="M172" s="114"/>
      <c r="N172" s="115" t="s">
        <v>213</v>
      </c>
      <c r="O172" s="201">
        <v>2020</v>
      </c>
      <c r="P172" s="117">
        <f t="shared" si="14"/>
        <v>351872.98</v>
      </c>
      <c r="Q172" s="118">
        <v>299092.03000000003</v>
      </c>
      <c r="R172" s="118">
        <v>26390.47</v>
      </c>
      <c r="S172" s="118">
        <v>26390.48</v>
      </c>
      <c r="T172" s="206">
        <v>340825.49</v>
      </c>
      <c r="U172" s="204">
        <v>289701.65999999997</v>
      </c>
      <c r="V172" s="204">
        <v>25561.91</v>
      </c>
      <c r="W172" s="205">
        <v>25561.919999999998</v>
      </c>
      <c r="X172" s="206"/>
      <c r="Y172" s="204"/>
      <c r="Z172" s="204"/>
      <c r="AA172" s="205"/>
      <c r="AC172" s="20"/>
      <c r="AD172" s="20"/>
      <c r="AE172" s="49"/>
      <c r="AF172" s="20"/>
      <c r="AG172" s="20"/>
      <c r="AH172" s="20"/>
      <c r="AI172" s="125"/>
    </row>
    <row r="173" spans="2:35" s="198" customFormat="1" ht="41.25" customHeight="1" x14ac:dyDescent="0.25">
      <c r="B173" s="108" t="s">
        <v>624</v>
      </c>
      <c r="C173" s="187" t="s">
        <v>625</v>
      </c>
      <c r="D173" s="199" t="s">
        <v>626</v>
      </c>
      <c r="E173" s="111" t="s">
        <v>90</v>
      </c>
      <c r="F173" s="111" t="s">
        <v>600</v>
      </c>
      <c r="G173" s="111" t="s">
        <v>91</v>
      </c>
      <c r="H173" s="112" t="s">
        <v>620</v>
      </c>
      <c r="I173" s="112" t="s">
        <v>80</v>
      </c>
      <c r="J173" s="112"/>
      <c r="K173" s="114"/>
      <c r="L173" s="114"/>
      <c r="M173" s="114"/>
      <c r="N173" s="115" t="s">
        <v>213</v>
      </c>
      <c r="O173" s="201">
        <v>2019</v>
      </c>
      <c r="P173" s="117">
        <f t="shared" si="14"/>
        <v>252750.56000000003</v>
      </c>
      <c r="Q173" s="212">
        <v>214837.98</v>
      </c>
      <c r="R173" s="212">
        <v>18956.29</v>
      </c>
      <c r="S173" s="212">
        <v>18956.29</v>
      </c>
      <c r="T173" s="206">
        <v>224027.34000000003</v>
      </c>
      <c r="U173" s="204">
        <v>190423.23</v>
      </c>
      <c r="V173" s="204">
        <v>16802.05</v>
      </c>
      <c r="W173" s="205">
        <v>16802.060000000001</v>
      </c>
      <c r="X173" s="206"/>
      <c r="Y173" s="204"/>
      <c r="Z173" s="204"/>
      <c r="AA173" s="205"/>
      <c r="AC173" s="20"/>
      <c r="AD173" s="20"/>
      <c r="AE173" s="49"/>
      <c r="AF173" s="20"/>
      <c r="AG173" s="20"/>
      <c r="AH173" s="20"/>
      <c r="AI173" s="125"/>
    </row>
    <row r="174" spans="2:35" s="198" customFormat="1" ht="41.25" customHeight="1" x14ac:dyDescent="0.25">
      <c r="B174" s="108" t="s">
        <v>627</v>
      </c>
      <c r="C174" s="374" t="s">
        <v>628</v>
      </c>
      <c r="D174" s="375" t="s">
        <v>629</v>
      </c>
      <c r="E174" s="376" t="s">
        <v>90</v>
      </c>
      <c r="F174" s="376" t="s">
        <v>600</v>
      </c>
      <c r="G174" s="376" t="s">
        <v>91</v>
      </c>
      <c r="H174" s="378" t="s">
        <v>613</v>
      </c>
      <c r="I174" s="378" t="s">
        <v>80</v>
      </c>
      <c r="J174" s="378"/>
      <c r="K174" s="369"/>
      <c r="L174" s="369"/>
      <c r="M174" s="369"/>
      <c r="N174" s="393" t="s">
        <v>213</v>
      </c>
      <c r="O174" s="380">
        <v>2019</v>
      </c>
      <c r="P174" s="394">
        <f>SUM(Q174:S174)</f>
        <v>274926.31</v>
      </c>
      <c r="Q174" s="390">
        <v>233687.34</v>
      </c>
      <c r="R174" s="390">
        <v>20619.48</v>
      </c>
      <c r="S174" s="390">
        <v>20619.490000000002</v>
      </c>
      <c r="T174" s="206">
        <v>333271.76</v>
      </c>
      <c r="U174" s="204">
        <v>283280.99</v>
      </c>
      <c r="V174" s="204">
        <v>24995.38</v>
      </c>
      <c r="W174" s="205">
        <v>24995.39</v>
      </c>
      <c r="X174" s="117">
        <f>SUM(Y174:AA174)</f>
        <v>274926.31</v>
      </c>
      <c r="Y174" s="118">
        <v>233687.34</v>
      </c>
      <c r="Z174" s="118">
        <v>20619.490000000002</v>
      </c>
      <c r="AA174" s="118">
        <v>20619.48</v>
      </c>
      <c r="AC174" s="20"/>
      <c r="AD174" s="20"/>
      <c r="AE174" s="49"/>
      <c r="AF174" s="20"/>
      <c r="AG174" s="20"/>
      <c r="AH174" s="20"/>
      <c r="AI174" s="125"/>
    </row>
    <row r="175" spans="2:35" s="198" customFormat="1" ht="41.25" customHeight="1" x14ac:dyDescent="0.25">
      <c r="B175" s="108" t="s">
        <v>630</v>
      </c>
      <c r="C175" s="374" t="s">
        <v>632</v>
      </c>
      <c r="D175" s="375" t="s">
        <v>633</v>
      </c>
      <c r="E175" s="376" t="s">
        <v>100</v>
      </c>
      <c r="F175" s="376" t="s">
        <v>600</v>
      </c>
      <c r="G175" s="376" t="s">
        <v>101</v>
      </c>
      <c r="H175" s="378" t="s">
        <v>613</v>
      </c>
      <c r="I175" s="378" t="s">
        <v>80</v>
      </c>
      <c r="J175" s="378"/>
      <c r="K175" s="369"/>
      <c r="L175" s="369"/>
      <c r="M175" s="369"/>
      <c r="N175" s="393" t="s">
        <v>213</v>
      </c>
      <c r="O175" s="380">
        <v>2020</v>
      </c>
      <c r="P175" s="394">
        <f t="shared" si="14"/>
        <v>161149.9</v>
      </c>
      <c r="Q175" s="390">
        <v>136977.41</v>
      </c>
      <c r="R175" s="390">
        <v>12086.24</v>
      </c>
      <c r="S175" s="390">
        <v>12086.25</v>
      </c>
      <c r="T175" s="206">
        <v>161191.76999999999</v>
      </c>
      <c r="U175" s="204">
        <v>137013</v>
      </c>
      <c r="V175" s="204">
        <v>12089.38</v>
      </c>
      <c r="W175" s="205">
        <v>12089.39</v>
      </c>
      <c r="X175" s="117">
        <f t="shared" ref="X175" si="15">SUM(Y175:AA175)</f>
        <v>161149.9</v>
      </c>
      <c r="Y175" s="118">
        <v>136977.41</v>
      </c>
      <c r="Z175" s="118">
        <v>12086.24</v>
      </c>
      <c r="AA175" s="118">
        <v>12086.25</v>
      </c>
      <c r="AC175" s="20"/>
      <c r="AD175" s="20"/>
      <c r="AE175" s="49"/>
      <c r="AF175" s="20"/>
      <c r="AG175" s="20"/>
      <c r="AH175" s="20"/>
      <c r="AI175" s="125"/>
    </row>
    <row r="176" spans="2:35" s="198" customFormat="1" ht="41.25" customHeight="1" x14ac:dyDescent="0.25">
      <c r="B176" s="108" t="s">
        <v>631</v>
      </c>
      <c r="C176" s="187" t="s">
        <v>636</v>
      </c>
      <c r="D176" s="110" t="s">
        <v>637</v>
      </c>
      <c r="E176" s="111" t="s">
        <v>164</v>
      </c>
      <c r="F176" s="111" t="s">
        <v>600</v>
      </c>
      <c r="G176" s="111" t="s">
        <v>165</v>
      </c>
      <c r="H176" s="112" t="s">
        <v>601</v>
      </c>
      <c r="I176" s="112" t="s">
        <v>80</v>
      </c>
      <c r="J176" s="112"/>
      <c r="K176" s="114"/>
      <c r="L176" s="114"/>
      <c r="M176" s="114"/>
      <c r="N176" s="115" t="s">
        <v>213</v>
      </c>
      <c r="O176" s="201">
        <v>2020</v>
      </c>
      <c r="P176" s="117">
        <f t="shared" ref="P176" si="16">SUM(Q176:S176)</f>
        <v>334230.99</v>
      </c>
      <c r="Q176" s="118">
        <v>280002.53000000003</v>
      </c>
      <c r="R176" s="118">
        <v>24707.54</v>
      </c>
      <c r="S176" s="118">
        <v>29520.92</v>
      </c>
      <c r="T176" s="206">
        <v>356838.86</v>
      </c>
      <c r="U176" s="204">
        <v>2938942.31</v>
      </c>
      <c r="V176" s="204">
        <v>26378.79</v>
      </c>
      <c r="W176" s="205">
        <v>31517.759999999998</v>
      </c>
      <c r="X176" s="206"/>
      <c r="Y176" s="204"/>
      <c r="Z176" s="204"/>
      <c r="AA176" s="205"/>
      <c r="AC176" s="20"/>
      <c r="AD176" s="20"/>
      <c r="AE176" s="49"/>
      <c r="AF176" s="20"/>
      <c r="AG176" s="20"/>
      <c r="AH176" s="20"/>
      <c r="AI176" s="125"/>
    </row>
    <row r="177" spans="2:35" s="198" customFormat="1" ht="41.25" customHeight="1" x14ac:dyDescent="0.25">
      <c r="B177" s="108" t="s">
        <v>634</v>
      </c>
      <c r="C177" s="187" t="s">
        <v>639</v>
      </c>
      <c r="D177" s="199" t="s">
        <v>640</v>
      </c>
      <c r="E177" s="111" t="s">
        <v>164</v>
      </c>
      <c r="F177" s="111" t="s">
        <v>600</v>
      </c>
      <c r="G177" s="111" t="s">
        <v>165</v>
      </c>
      <c r="H177" s="112" t="s">
        <v>613</v>
      </c>
      <c r="I177" s="112" t="s">
        <v>80</v>
      </c>
      <c r="J177" s="112"/>
      <c r="K177" s="114"/>
      <c r="L177" s="114"/>
      <c r="M177" s="114"/>
      <c r="N177" s="115" t="s">
        <v>213</v>
      </c>
      <c r="O177" s="112">
        <v>2020</v>
      </c>
      <c r="P177" s="117">
        <f t="shared" si="14"/>
        <v>356351.25</v>
      </c>
      <c r="Q177" s="118">
        <v>294139.37</v>
      </c>
      <c r="R177" s="118">
        <v>25953.47</v>
      </c>
      <c r="S177" s="118">
        <v>36258.410000000003</v>
      </c>
      <c r="T177" s="206">
        <v>356351.25</v>
      </c>
      <c r="U177" s="204">
        <v>294139.37</v>
      </c>
      <c r="V177" s="204">
        <v>25953.47</v>
      </c>
      <c r="W177" s="205">
        <v>36258.410000000003</v>
      </c>
      <c r="X177" s="206"/>
      <c r="Y177" s="204"/>
      <c r="Z177" s="204"/>
      <c r="AA177" s="205"/>
      <c r="AC177" s="20"/>
      <c r="AD177" s="20"/>
      <c r="AE177" s="49"/>
      <c r="AF177" s="20"/>
      <c r="AG177" s="20"/>
      <c r="AH177" s="20"/>
      <c r="AI177" s="125"/>
    </row>
    <row r="178" spans="2:35" s="198" customFormat="1" ht="41.25" customHeight="1" x14ac:dyDescent="0.25">
      <c r="B178" s="108" t="s">
        <v>635</v>
      </c>
      <c r="C178" s="187" t="s">
        <v>642</v>
      </c>
      <c r="D178" s="199" t="s">
        <v>643</v>
      </c>
      <c r="E178" s="187" t="s">
        <v>76</v>
      </c>
      <c r="F178" s="111" t="s">
        <v>600</v>
      </c>
      <c r="G178" s="111" t="s">
        <v>105</v>
      </c>
      <c r="H178" s="112" t="s">
        <v>601</v>
      </c>
      <c r="I178" s="112" t="s">
        <v>80</v>
      </c>
      <c r="J178" s="113" t="s">
        <v>81</v>
      </c>
      <c r="K178" s="114"/>
      <c r="L178" s="114"/>
      <c r="M178" s="114"/>
      <c r="N178" s="115" t="s">
        <v>213</v>
      </c>
      <c r="O178" s="201">
        <v>2022</v>
      </c>
      <c r="P178" s="117">
        <f t="shared" si="14"/>
        <v>566149.32999999996</v>
      </c>
      <c r="Q178" s="238">
        <v>481226.93</v>
      </c>
      <c r="R178" s="194">
        <v>42461.2</v>
      </c>
      <c r="S178" s="118">
        <v>42461.2</v>
      </c>
      <c r="T178" s="206">
        <v>520525.45</v>
      </c>
      <c r="U178" s="204">
        <v>442446.63</v>
      </c>
      <c r="V178" s="204">
        <v>39039.410000000003</v>
      </c>
      <c r="W178" s="205">
        <v>39039.410000000003</v>
      </c>
      <c r="X178" s="206"/>
      <c r="Y178" s="204"/>
      <c r="Z178" s="204"/>
      <c r="AA178" s="205"/>
      <c r="AC178" s="20"/>
      <c r="AD178" s="20"/>
      <c r="AE178" s="49"/>
      <c r="AF178" s="20"/>
      <c r="AG178" s="20"/>
      <c r="AH178" s="20"/>
      <c r="AI178" s="125"/>
    </row>
    <row r="179" spans="2:35" s="198" customFormat="1" ht="41.25" customHeight="1" x14ac:dyDescent="0.25">
      <c r="B179" s="333" t="s">
        <v>638</v>
      </c>
      <c r="C179" s="334" t="s">
        <v>645</v>
      </c>
      <c r="D179" s="422" t="s">
        <v>646</v>
      </c>
      <c r="E179" s="334" t="s">
        <v>76</v>
      </c>
      <c r="F179" s="335" t="s">
        <v>600</v>
      </c>
      <c r="G179" s="335" t="s">
        <v>105</v>
      </c>
      <c r="H179" s="336" t="s">
        <v>613</v>
      </c>
      <c r="I179" s="336" t="s">
        <v>80</v>
      </c>
      <c r="J179" s="337" t="s">
        <v>81</v>
      </c>
      <c r="K179" s="338"/>
      <c r="L179" s="338"/>
      <c r="M179" s="338"/>
      <c r="N179" s="339" t="s">
        <v>213</v>
      </c>
      <c r="O179" s="346">
        <v>2022</v>
      </c>
      <c r="P179" s="340">
        <f t="shared" si="14"/>
        <v>1355472.96</v>
      </c>
      <c r="Q179" s="118">
        <v>1152152.02</v>
      </c>
      <c r="R179" s="118">
        <v>101660.47</v>
      </c>
      <c r="S179" s="118">
        <v>101660.47</v>
      </c>
      <c r="T179" s="206">
        <v>1316755</v>
      </c>
      <c r="U179" s="204">
        <v>1119241.75</v>
      </c>
      <c r="V179" s="204">
        <v>98756.62</v>
      </c>
      <c r="W179" s="205">
        <v>98756.63</v>
      </c>
      <c r="X179" s="206"/>
      <c r="Y179" s="204"/>
      <c r="Z179" s="204"/>
      <c r="AA179" s="205"/>
      <c r="AC179" s="20"/>
      <c r="AD179" s="20"/>
      <c r="AE179" s="49"/>
      <c r="AF179" s="20"/>
      <c r="AG179" s="20"/>
      <c r="AH179" s="20"/>
      <c r="AI179" s="125"/>
    </row>
    <row r="180" spans="2:35" s="198" customFormat="1" ht="41.25" customHeight="1" x14ac:dyDescent="0.25">
      <c r="B180" s="333" t="s">
        <v>641</v>
      </c>
      <c r="C180" s="334" t="s">
        <v>647</v>
      </c>
      <c r="D180" s="422" t="s">
        <v>648</v>
      </c>
      <c r="E180" s="335" t="s">
        <v>138</v>
      </c>
      <c r="F180" s="335" t="s">
        <v>600</v>
      </c>
      <c r="G180" s="335" t="s">
        <v>139</v>
      </c>
      <c r="H180" s="336" t="s">
        <v>601</v>
      </c>
      <c r="I180" s="336" t="s">
        <v>80</v>
      </c>
      <c r="J180" s="336"/>
      <c r="K180" s="338"/>
      <c r="L180" s="338"/>
      <c r="M180" s="338"/>
      <c r="N180" s="339" t="s">
        <v>213</v>
      </c>
      <c r="O180" s="341">
        <v>2021</v>
      </c>
      <c r="P180" s="340">
        <f t="shared" ref="P180" si="17">SUM(Q180:S180)</f>
        <v>1112261.81</v>
      </c>
      <c r="Q180" s="424">
        <v>527453.12</v>
      </c>
      <c r="R180" s="423">
        <v>46539.97</v>
      </c>
      <c r="S180" s="423">
        <v>538268.72</v>
      </c>
      <c r="T180" s="206">
        <v>1062613.21</v>
      </c>
      <c r="U180" s="204">
        <v>323370.69</v>
      </c>
      <c r="V180" s="204">
        <v>28532.71</v>
      </c>
      <c r="W180" s="205">
        <v>710709.81</v>
      </c>
      <c r="X180" s="206"/>
      <c r="Y180" s="204"/>
      <c r="Z180" s="204"/>
      <c r="AA180" s="205"/>
      <c r="AC180" s="20"/>
      <c r="AD180" s="20"/>
      <c r="AE180" s="49"/>
      <c r="AF180" s="20"/>
      <c r="AG180" s="20"/>
      <c r="AH180" s="20"/>
      <c r="AI180" s="125"/>
    </row>
    <row r="181" spans="2:35" s="198" customFormat="1" ht="41.25" customHeight="1" x14ac:dyDescent="0.25">
      <c r="B181" s="108" t="s">
        <v>644</v>
      </c>
      <c r="C181" s="187" t="s">
        <v>649</v>
      </c>
      <c r="D181" s="199" t="s">
        <v>650</v>
      </c>
      <c r="E181" s="111" t="s">
        <v>138</v>
      </c>
      <c r="F181" s="111" t="s">
        <v>600</v>
      </c>
      <c r="G181" s="111" t="s">
        <v>139</v>
      </c>
      <c r="H181" s="112" t="s">
        <v>613</v>
      </c>
      <c r="I181" s="112" t="s">
        <v>80</v>
      </c>
      <c r="J181" s="112"/>
      <c r="K181" s="114"/>
      <c r="L181" s="114"/>
      <c r="M181" s="114"/>
      <c r="N181" s="115" t="s">
        <v>213</v>
      </c>
      <c r="O181" s="201">
        <v>2020</v>
      </c>
      <c r="P181" s="117">
        <f>SUM(Q181:S181)</f>
        <v>345972.74000000005</v>
      </c>
      <c r="Q181" s="118">
        <v>294076.83</v>
      </c>
      <c r="R181" s="118">
        <v>25947.96</v>
      </c>
      <c r="S181" s="118">
        <v>25947.95</v>
      </c>
      <c r="T181" s="206">
        <v>368540</v>
      </c>
      <c r="U181" s="204">
        <v>313259</v>
      </c>
      <c r="V181" s="204">
        <v>27640.5</v>
      </c>
      <c r="W181" s="205">
        <v>27640.5</v>
      </c>
      <c r="X181" s="206"/>
      <c r="Y181" s="204"/>
      <c r="Z181" s="204"/>
      <c r="AA181" s="205"/>
      <c r="AC181" s="20"/>
      <c r="AD181" s="20"/>
      <c r="AE181" s="49"/>
      <c r="AF181" s="20"/>
      <c r="AG181" s="20"/>
      <c r="AH181" s="20"/>
      <c r="AI181" s="125"/>
    </row>
    <row r="182" spans="2:35" s="136" customFormat="1" ht="25.5" x14ac:dyDescent="0.25">
      <c r="B182" s="173" t="s">
        <v>651</v>
      </c>
      <c r="C182" s="174"/>
      <c r="D182" s="175" t="s">
        <v>652</v>
      </c>
      <c r="E182" s="207"/>
      <c r="F182" s="207"/>
      <c r="G182" s="207"/>
      <c r="H182" s="177"/>
      <c r="I182" s="178"/>
      <c r="J182" s="178"/>
      <c r="K182" s="179"/>
      <c r="L182" s="179"/>
      <c r="M182" s="179"/>
      <c r="N182" s="179"/>
      <c r="O182" s="179"/>
      <c r="P182" s="255"/>
      <c r="Q182" s="182"/>
      <c r="R182" s="182"/>
      <c r="S182" s="182"/>
      <c r="T182" s="208">
        <f>SUM(T183:T189)</f>
        <v>2699037.2600000002</v>
      </c>
      <c r="U182" s="210">
        <f>SUM(U183:U189)</f>
        <v>2140895.9899999998</v>
      </c>
      <c r="V182" s="211"/>
      <c r="W182" s="209">
        <f>SUM(W183:W189)</f>
        <v>558141.27</v>
      </c>
      <c r="X182" s="208"/>
      <c r="Y182" s="210"/>
      <c r="Z182" s="211"/>
      <c r="AA182" s="209"/>
      <c r="AC182" s="20"/>
      <c r="AD182" s="20"/>
      <c r="AE182" s="49"/>
      <c r="AF182" s="20"/>
      <c r="AG182" s="20"/>
      <c r="AH182" s="20"/>
      <c r="AI182" s="125"/>
    </row>
    <row r="183" spans="2:35" s="198" customFormat="1" ht="41.25" customHeight="1" x14ac:dyDescent="0.25">
      <c r="B183" s="241" t="s">
        <v>653</v>
      </c>
      <c r="C183" s="187" t="s">
        <v>654</v>
      </c>
      <c r="D183" s="199" t="s">
        <v>655</v>
      </c>
      <c r="E183" s="111" t="s">
        <v>125</v>
      </c>
      <c r="F183" s="111" t="s">
        <v>600</v>
      </c>
      <c r="G183" s="111" t="s">
        <v>126</v>
      </c>
      <c r="H183" s="112" t="s">
        <v>656</v>
      </c>
      <c r="I183" s="112" t="s">
        <v>80</v>
      </c>
      <c r="J183" s="112"/>
      <c r="K183" s="114"/>
      <c r="L183" s="114"/>
      <c r="M183" s="114"/>
      <c r="N183" s="115" t="s">
        <v>343</v>
      </c>
      <c r="O183" s="341">
        <v>2021</v>
      </c>
      <c r="P183" s="340">
        <f t="shared" ref="P183:P184" si="18">SUM(Q183:S183)</f>
        <v>123427.89000000001</v>
      </c>
      <c r="Q183" s="342">
        <v>104913.71</v>
      </c>
      <c r="R183" s="343"/>
      <c r="S183" s="342">
        <v>18514.18</v>
      </c>
      <c r="T183" s="206">
        <v>80400</v>
      </c>
      <c r="U183" s="204">
        <v>44038.27</v>
      </c>
      <c r="V183" s="204"/>
      <c r="W183" s="205">
        <v>36361.730000000003</v>
      </c>
      <c r="X183" s="206"/>
      <c r="Y183" s="204"/>
      <c r="Z183" s="204"/>
      <c r="AA183" s="205"/>
      <c r="AC183" s="20"/>
      <c r="AD183" s="20"/>
      <c r="AE183" s="49"/>
      <c r="AF183" s="20"/>
      <c r="AG183" s="20"/>
      <c r="AH183" s="20"/>
      <c r="AI183" s="125"/>
    </row>
    <row r="184" spans="2:35" s="198" customFormat="1" ht="41.25" customHeight="1" x14ac:dyDescent="0.25">
      <c r="B184" s="241" t="s">
        <v>659</v>
      </c>
      <c r="C184" s="187" t="s">
        <v>660</v>
      </c>
      <c r="D184" s="199" t="s">
        <v>661</v>
      </c>
      <c r="E184" s="111" t="s">
        <v>1219</v>
      </c>
      <c r="F184" s="111" t="s">
        <v>600</v>
      </c>
      <c r="G184" s="111" t="s">
        <v>132</v>
      </c>
      <c r="H184" s="112" t="s">
        <v>656</v>
      </c>
      <c r="I184" s="112" t="s">
        <v>80</v>
      </c>
      <c r="J184" s="112"/>
      <c r="K184" s="114"/>
      <c r="L184" s="114"/>
      <c r="M184" s="114"/>
      <c r="N184" s="115" t="s">
        <v>213</v>
      </c>
      <c r="O184" s="201">
        <v>2020</v>
      </c>
      <c r="P184" s="117">
        <f t="shared" si="18"/>
        <v>409066</v>
      </c>
      <c r="Q184" s="118">
        <v>304936.02</v>
      </c>
      <c r="R184" s="191"/>
      <c r="S184" s="118">
        <v>104129.98</v>
      </c>
      <c r="T184" s="206">
        <v>452115.51</v>
      </c>
      <c r="U184" s="204">
        <v>337027.04</v>
      </c>
      <c r="V184" s="204"/>
      <c r="W184" s="205">
        <v>115088.47</v>
      </c>
      <c r="X184" s="206"/>
      <c r="Y184" s="204"/>
      <c r="Z184" s="204"/>
      <c r="AA184" s="205"/>
      <c r="AC184" s="20"/>
      <c r="AD184" s="20"/>
      <c r="AE184" s="49"/>
      <c r="AF184" s="20"/>
      <c r="AG184" s="20"/>
      <c r="AH184" s="20"/>
      <c r="AI184" s="125"/>
    </row>
    <row r="185" spans="2:35" s="198" customFormat="1" ht="43.5" customHeight="1" x14ac:dyDescent="0.25">
      <c r="B185" s="241" t="s">
        <v>662</v>
      </c>
      <c r="C185" s="187" t="s">
        <v>663</v>
      </c>
      <c r="D185" s="110" t="s">
        <v>664</v>
      </c>
      <c r="E185" s="111" t="s">
        <v>90</v>
      </c>
      <c r="F185" s="111" t="s">
        <v>600</v>
      </c>
      <c r="G185" s="111" t="s">
        <v>91</v>
      </c>
      <c r="H185" s="112" t="s">
        <v>656</v>
      </c>
      <c r="I185" s="112" t="s">
        <v>80</v>
      </c>
      <c r="J185" s="112"/>
      <c r="K185" s="114"/>
      <c r="L185" s="114"/>
      <c r="M185" s="114"/>
      <c r="N185" s="115" t="s">
        <v>213</v>
      </c>
      <c r="O185" s="201">
        <v>2020</v>
      </c>
      <c r="P185" s="117">
        <f t="shared" si="14"/>
        <v>124615.06</v>
      </c>
      <c r="Q185" s="269">
        <v>105922.8</v>
      </c>
      <c r="R185" s="191"/>
      <c r="S185" s="269">
        <v>18692.259999999998</v>
      </c>
      <c r="T185" s="206">
        <v>124615.06</v>
      </c>
      <c r="U185" s="204">
        <v>105922.8</v>
      </c>
      <c r="V185" s="204"/>
      <c r="W185" s="205">
        <v>18692.259999999998</v>
      </c>
      <c r="X185" s="206"/>
      <c r="Y185" s="204"/>
      <c r="Z185" s="204"/>
      <c r="AA185" s="205"/>
      <c r="AC185" s="20"/>
      <c r="AD185" s="20"/>
      <c r="AE185" s="49"/>
      <c r="AF185" s="20"/>
      <c r="AG185" s="20"/>
      <c r="AH185" s="20"/>
      <c r="AI185" s="125"/>
    </row>
    <row r="186" spans="2:35" s="198" customFormat="1" ht="43.5" customHeight="1" x14ac:dyDescent="0.25">
      <c r="B186" s="241" t="s">
        <v>665</v>
      </c>
      <c r="C186" s="187" t="s">
        <v>666</v>
      </c>
      <c r="D186" s="199" t="s">
        <v>1224</v>
      </c>
      <c r="E186" s="111" t="s">
        <v>100</v>
      </c>
      <c r="F186" s="111" t="s">
        <v>600</v>
      </c>
      <c r="G186" s="111" t="s">
        <v>101</v>
      </c>
      <c r="H186" s="112" t="s">
        <v>656</v>
      </c>
      <c r="I186" s="112" t="s">
        <v>80</v>
      </c>
      <c r="J186" s="112"/>
      <c r="K186" s="114"/>
      <c r="L186" s="114"/>
      <c r="M186" s="114"/>
      <c r="N186" s="115" t="s">
        <v>213</v>
      </c>
      <c r="O186" s="201">
        <v>2021</v>
      </c>
      <c r="P186" s="117">
        <f t="shared" ref="P186" si="19">SUM(Q186:S186)</f>
        <v>440427.05000000005</v>
      </c>
      <c r="Q186" s="118">
        <v>358712.08</v>
      </c>
      <c r="R186" s="191"/>
      <c r="S186" s="118">
        <v>81714.97</v>
      </c>
      <c r="T186" s="206">
        <v>416784.7</v>
      </c>
      <c r="U186" s="204">
        <v>354266.99</v>
      </c>
      <c r="V186" s="204"/>
      <c r="W186" s="205">
        <v>62517.71</v>
      </c>
      <c r="X186" s="206"/>
      <c r="Y186" s="204"/>
      <c r="Z186" s="204"/>
      <c r="AA186" s="205"/>
      <c r="AC186" s="20"/>
      <c r="AD186" s="20"/>
      <c r="AE186" s="49"/>
      <c r="AF186" s="20"/>
      <c r="AG186" s="20"/>
      <c r="AH186" s="20"/>
      <c r="AI186" s="125"/>
    </row>
    <row r="187" spans="2:35" s="198" customFormat="1" ht="43.5" customHeight="1" x14ac:dyDescent="0.25">
      <c r="B187" s="241" t="s">
        <v>667</v>
      </c>
      <c r="C187" s="374" t="s">
        <v>669</v>
      </c>
      <c r="D187" s="375" t="s">
        <v>670</v>
      </c>
      <c r="E187" s="376" t="s">
        <v>164</v>
      </c>
      <c r="F187" s="376" t="s">
        <v>600</v>
      </c>
      <c r="G187" s="376" t="s">
        <v>165</v>
      </c>
      <c r="H187" s="378" t="s">
        <v>656</v>
      </c>
      <c r="I187" s="378" t="s">
        <v>80</v>
      </c>
      <c r="J187" s="378"/>
      <c r="K187" s="369"/>
      <c r="L187" s="369"/>
      <c r="M187" s="369"/>
      <c r="N187" s="393" t="s">
        <v>213</v>
      </c>
      <c r="O187" s="378">
        <v>2018</v>
      </c>
      <c r="P187" s="394">
        <f t="shared" si="14"/>
        <v>142803.47</v>
      </c>
      <c r="Q187" s="222">
        <v>81864.100000000006</v>
      </c>
      <c r="R187" s="222"/>
      <c r="S187" s="222">
        <v>60939.37</v>
      </c>
      <c r="T187" s="221">
        <v>143084.59999999998</v>
      </c>
      <c r="U187" s="222">
        <v>82025.259999999995</v>
      </c>
      <c r="V187" s="222"/>
      <c r="W187" s="398">
        <v>61059.34</v>
      </c>
      <c r="X187" s="221">
        <v>142803.47</v>
      </c>
      <c r="Y187" s="222">
        <v>81864.100000000006</v>
      </c>
      <c r="Z187" s="222"/>
      <c r="AA187" s="398">
        <v>60939.37</v>
      </c>
      <c r="AC187" s="20"/>
      <c r="AD187" s="20"/>
      <c r="AE187" s="49"/>
      <c r="AF187" s="20"/>
      <c r="AG187" s="20"/>
      <c r="AH187" s="20"/>
      <c r="AI187" s="125"/>
    </row>
    <row r="188" spans="2:35" s="198" customFormat="1" ht="43.5" customHeight="1" x14ac:dyDescent="0.25">
      <c r="B188" s="241" t="s">
        <v>668</v>
      </c>
      <c r="C188" s="187" t="s">
        <v>672</v>
      </c>
      <c r="D188" s="188" t="s">
        <v>1297</v>
      </c>
      <c r="E188" s="187" t="s">
        <v>76</v>
      </c>
      <c r="F188" s="111" t="s">
        <v>600</v>
      </c>
      <c r="G188" s="111" t="s">
        <v>78</v>
      </c>
      <c r="H188" s="112" t="s">
        <v>656</v>
      </c>
      <c r="I188" s="112" t="s">
        <v>80</v>
      </c>
      <c r="J188" s="113" t="s">
        <v>81</v>
      </c>
      <c r="K188" s="114"/>
      <c r="L188" s="114"/>
      <c r="M188" s="114"/>
      <c r="N188" s="115" t="s">
        <v>343</v>
      </c>
      <c r="O188" s="116" t="s">
        <v>340</v>
      </c>
      <c r="P188" s="345">
        <f t="shared" si="14"/>
        <v>1379258.76</v>
      </c>
      <c r="Q188" s="118">
        <v>1172369.95</v>
      </c>
      <c r="R188" s="191"/>
      <c r="S188" s="118">
        <v>206888.81</v>
      </c>
      <c r="T188" s="206">
        <v>1360828.54</v>
      </c>
      <c r="U188" s="204">
        <v>1156704.25</v>
      </c>
      <c r="V188" s="204"/>
      <c r="W188" s="205">
        <v>204124.29</v>
      </c>
      <c r="X188" s="206"/>
      <c r="Y188" s="204"/>
      <c r="Z188" s="204"/>
      <c r="AA188" s="205"/>
      <c r="AC188" s="20"/>
      <c r="AD188" s="20"/>
      <c r="AE188" s="49"/>
      <c r="AF188" s="20"/>
      <c r="AG188" s="20"/>
      <c r="AH188" s="20"/>
      <c r="AI188" s="120"/>
    </row>
    <row r="189" spans="2:35" s="198" customFormat="1" ht="43.5" customHeight="1" x14ac:dyDescent="0.25">
      <c r="B189" s="241" t="s">
        <v>671</v>
      </c>
      <c r="C189" s="374" t="s">
        <v>673</v>
      </c>
      <c r="D189" s="375" t="s">
        <v>674</v>
      </c>
      <c r="E189" s="376" t="s">
        <v>138</v>
      </c>
      <c r="F189" s="376" t="s">
        <v>600</v>
      </c>
      <c r="G189" s="376" t="s">
        <v>139</v>
      </c>
      <c r="H189" s="378" t="s">
        <v>656</v>
      </c>
      <c r="I189" s="378" t="s">
        <v>80</v>
      </c>
      <c r="J189" s="378"/>
      <c r="K189" s="369"/>
      <c r="L189" s="369"/>
      <c r="M189" s="369"/>
      <c r="N189" s="393" t="s">
        <v>343</v>
      </c>
      <c r="O189" s="380">
        <v>2019</v>
      </c>
      <c r="P189" s="394">
        <f t="shared" si="14"/>
        <v>118699.35</v>
      </c>
      <c r="Q189" s="390">
        <v>59650.27</v>
      </c>
      <c r="R189" s="391"/>
      <c r="S189" s="390">
        <v>59049.08</v>
      </c>
      <c r="T189" s="206">
        <v>121208.85</v>
      </c>
      <c r="U189" s="204">
        <v>60911.38</v>
      </c>
      <c r="V189" s="204"/>
      <c r="W189" s="205">
        <v>60297.47</v>
      </c>
      <c r="X189" s="206">
        <v>118699.35</v>
      </c>
      <c r="Y189" s="204">
        <v>59650.27</v>
      </c>
      <c r="Z189" s="204">
        <v>0</v>
      </c>
      <c r="AA189" s="205">
        <v>59049.08</v>
      </c>
      <c r="AC189" s="20"/>
      <c r="AD189" s="20"/>
      <c r="AE189" s="49"/>
      <c r="AF189" s="20"/>
      <c r="AG189" s="20"/>
      <c r="AH189" s="20"/>
      <c r="AI189" s="125"/>
    </row>
    <row r="190" spans="2:35" s="136" customFormat="1" ht="15.75" x14ac:dyDescent="0.25">
      <c r="B190" s="262" t="s">
        <v>959</v>
      </c>
      <c r="C190" s="263"/>
      <c r="D190" s="263" t="s">
        <v>960</v>
      </c>
      <c r="E190" s="264"/>
      <c r="F190" s="264"/>
      <c r="G190" s="264"/>
      <c r="H190" s="265"/>
      <c r="I190" s="265"/>
      <c r="J190" s="265"/>
      <c r="K190" s="266"/>
      <c r="L190" s="266"/>
      <c r="M190" s="266"/>
      <c r="N190" s="266"/>
      <c r="O190" s="266"/>
      <c r="P190" s="267"/>
      <c r="Q190" s="268"/>
      <c r="R190" s="268"/>
      <c r="S190" s="268"/>
      <c r="T190" s="249"/>
      <c r="U190" s="218"/>
      <c r="V190" s="250"/>
      <c r="W190" s="251"/>
      <c r="X190" s="249"/>
      <c r="Y190" s="218"/>
      <c r="Z190" s="250"/>
      <c r="AA190" s="251"/>
      <c r="AC190" s="20"/>
      <c r="AD190" s="20"/>
      <c r="AE190" s="49"/>
      <c r="AF190" s="20"/>
      <c r="AG190" s="20"/>
      <c r="AH190" s="20"/>
      <c r="AI190" s="125"/>
    </row>
    <row r="191" spans="2:35" s="136" customFormat="1" ht="32.25" customHeight="1" x14ac:dyDescent="0.25">
      <c r="B191" s="163" t="s">
        <v>961</v>
      </c>
      <c r="C191" s="165"/>
      <c r="D191" s="165" t="s">
        <v>962</v>
      </c>
      <c r="E191" s="224"/>
      <c r="F191" s="224"/>
      <c r="G191" s="224"/>
      <c r="H191" s="226"/>
      <c r="I191" s="226"/>
      <c r="J191" s="226"/>
      <c r="K191" s="167"/>
      <c r="L191" s="167"/>
      <c r="M191" s="167"/>
      <c r="N191" s="167"/>
      <c r="O191" s="167"/>
      <c r="P191" s="260"/>
      <c r="Q191" s="166"/>
      <c r="R191" s="166"/>
      <c r="S191" s="166"/>
      <c r="T191" s="227"/>
      <c r="U191" s="218"/>
      <c r="V191" s="228"/>
      <c r="W191" s="229"/>
      <c r="X191" s="227"/>
      <c r="Y191" s="218"/>
      <c r="Z191" s="228"/>
      <c r="AA191" s="229"/>
      <c r="AC191" s="20"/>
      <c r="AD191" s="20"/>
      <c r="AE191" s="49"/>
      <c r="AF191" s="20"/>
      <c r="AG191" s="20"/>
      <c r="AH191" s="20"/>
      <c r="AI191" s="125"/>
    </row>
    <row r="192" spans="2:35" s="136" customFormat="1" ht="58.5" customHeight="1" x14ac:dyDescent="0.25">
      <c r="B192" s="173" t="s">
        <v>675</v>
      </c>
      <c r="C192" s="174"/>
      <c r="D192" s="175" t="s">
        <v>676</v>
      </c>
      <c r="E192" s="207"/>
      <c r="F192" s="207"/>
      <c r="G192" s="207"/>
      <c r="H192" s="177"/>
      <c r="I192" s="178"/>
      <c r="J192" s="178"/>
      <c r="K192" s="179"/>
      <c r="L192" s="179"/>
      <c r="M192" s="179"/>
      <c r="N192" s="179"/>
      <c r="O192" s="179"/>
      <c r="P192" s="255"/>
      <c r="Q192" s="182"/>
      <c r="R192" s="182"/>
      <c r="S192" s="182"/>
      <c r="T192" s="208">
        <f>SUM(T193:T195)</f>
        <v>1922050.1099999999</v>
      </c>
      <c r="U192" s="210">
        <f>SUM(U193:U195)</f>
        <v>874177.65</v>
      </c>
      <c r="V192" s="211">
        <f>SUM(V193:V195)</f>
        <v>0</v>
      </c>
      <c r="W192" s="209">
        <f>SUM(W193:W195)</f>
        <v>1047872.46</v>
      </c>
      <c r="X192" s="208"/>
      <c r="Y192" s="210"/>
      <c r="Z192" s="211"/>
      <c r="AA192" s="209"/>
      <c r="AC192" s="20"/>
      <c r="AD192" s="20"/>
      <c r="AE192" s="49"/>
      <c r="AF192" s="20"/>
      <c r="AG192" s="20"/>
      <c r="AH192" s="20"/>
      <c r="AI192" s="125"/>
    </row>
    <row r="193" spans="2:35" s="198" customFormat="1" ht="42.75" customHeight="1" x14ac:dyDescent="0.25">
      <c r="B193" s="241" t="s">
        <v>677</v>
      </c>
      <c r="C193" s="187" t="s">
        <v>678</v>
      </c>
      <c r="D193" s="199" t="s">
        <v>679</v>
      </c>
      <c r="E193" s="111" t="s">
        <v>100</v>
      </c>
      <c r="F193" s="111" t="s">
        <v>680</v>
      </c>
      <c r="G193" s="111" t="s">
        <v>101</v>
      </c>
      <c r="H193" s="112" t="s">
        <v>681</v>
      </c>
      <c r="I193" s="112" t="s">
        <v>80</v>
      </c>
      <c r="J193" s="112" t="s">
        <v>81</v>
      </c>
      <c r="K193" s="114"/>
      <c r="L193" s="114"/>
      <c r="M193" s="114"/>
      <c r="N193" s="115" t="s">
        <v>213</v>
      </c>
      <c r="O193" s="201">
        <v>2022</v>
      </c>
      <c r="P193" s="117">
        <f t="shared" si="14"/>
        <v>342814.89</v>
      </c>
      <c r="Q193" s="118">
        <v>291392.65000000002</v>
      </c>
      <c r="R193" s="191"/>
      <c r="S193" s="118">
        <v>51422.239999999998</v>
      </c>
      <c r="T193" s="206">
        <v>342814.89</v>
      </c>
      <c r="U193" s="204">
        <v>291392.65000000002</v>
      </c>
      <c r="V193" s="204"/>
      <c r="W193" s="205">
        <v>51422.239999999998</v>
      </c>
      <c r="X193" s="206"/>
      <c r="Y193" s="204"/>
      <c r="Z193" s="204"/>
      <c r="AA193" s="205"/>
      <c r="AC193" s="20"/>
      <c r="AD193" s="20"/>
      <c r="AE193" s="49"/>
      <c r="AF193" s="20"/>
      <c r="AG193" s="20"/>
      <c r="AH193" s="20"/>
      <c r="AI193" s="120"/>
    </row>
    <row r="194" spans="2:35" s="198" customFormat="1" ht="42.75" customHeight="1" x14ac:dyDescent="0.25">
      <c r="B194" s="241" t="s">
        <v>686</v>
      </c>
      <c r="C194" s="374" t="s">
        <v>688</v>
      </c>
      <c r="D194" s="375" t="s">
        <v>689</v>
      </c>
      <c r="E194" s="376" t="s">
        <v>164</v>
      </c>
      <c r="F194" s="376" t="s">
        <v>680</v>
      </c>
      <c r="G194" s="376" t="s">
        <v>165</v>
      </c>
      <c r="H194" s="378" t="s">
        <v>690</v>
      </c>
      <c r="I194" s="378" t="s">
        <v>80</v>
      </c>
      <c r="J194" s="378"/>
      <c r="K194" s="369"/>
      <c r="L194" s="369"/>
      <c r="M194" s="369"/>
      <c r="N194" s="393" t="s">
        <v>343</v>
      </c>
      <c r="O194" s="378">
        <v>2018</v>
      </c>
      <c r="P194" s="394">
        <f t="shared" si="14"/>
        <v>225788.63</v>
      </c>
      <c r="Q194" s="222">
        <v>162322.79999999999</v>
      </c>
      <c r="R194" s="222"/>
      <c r="S194" s="222">
        <v>63465.83</v>
      </c>
      <c r="T194" s="221">
        <v>405322</v>
      </c>
      <c r="U194" s="222">
        <v>291392</v>
      </c>
      <c r="V194" s="222"/>
      <c r="W194" s="398">
        <v>113930</v>
      </c>
      <c r="X194" s="221">
        <v>225788.63</v>
      </c>
      <c r="Y194" s="222">
        <v>162322.79999999999</v>
      </c>
      <c r="Z194" s="222"/>
      <c r="AA194" s="398">
        <v>63465.83</v>
      </c>
      <c r="AC194" s="20"/>
      <c r="AD194" s="20"/>
      <c r="AE194" s="49"/>
      <c r="AF194" s="20"/>
      <c r="AG194" s="20"/>
      <c r="AH194" s="20"/>
      <c r="AI194" s="120"/>
    </row>
    <row r="195" spans="2:35" s="198" customFormat="1" ht="44.25" customHeight="1" x14ac:dyDescent="0.25">
      <c r="B195" s="241" t="s">
        <v>687</v>
      </c>
      <c r="C195" s="187" t="s">
        <v>691</v>
      </c>
      <c r="D195" s="199" t="s">
        <v>692</v>
      </c>
      <c r="E195" s="111" t="s">
        <v>138</v>
      </c>
      <c r="F195" s="111" t="s">
        <v>680</v>
      </c>
      <c r="G195" s="111" t="s">
        <v>139</v>
      </c>
      <c r="H195" s="112" t="s">
        <v>681</v>
      </c>
      <c r="I195" s="112" t="s">
        <v>80</v>
      </c>
      <c r="J195" s="112" t="s">
        <v>81</v>
      </c>
      <c r="K195" s="114"/>
      <c r="L195" s="114"/>
      <c r="M195" s="114"/>
      <c r="N195" s="115" t="s">
        <v>213</v>
      </c>
      <c r="O195" s="447">
        <v>2022</v>
      </c>
      <c r="P195" s="117">
        <f t="shared" si="14"/>
        <v>1173913.22</v>
      </c>
      <c r="Q195" s="118">
        <v>291393</v>
      </c>
      <c r="R195" s="191"/>
      <c r="S195" s="118">
        <v>882520.22</v>
      </c>
      <c r="T195" s="206">
        <v>1173913.22</v>
      </c>
      <c r="U195" s="204">
        <v>291393</v>
      </c>
      <c r="V195" s="204"/>
      <c r="W195" s="205">
        <v>882520.22</v>
      </c>
      <c r="X195" s="206"/>
      <c r="Y195" s="204"/>
      <c r="Z195" s="204"/>
      <c r="AA195" s="205"/>
      <c r="AC195" s="20"/>
      <c r="AD195" s="20"/>
      <c r="AE195" s="49"/>
      <c r="AF195" s="20"/>
      <c r="AG195" s="20"/>
      <c r="AH195" s="20"/>
      <c r="AI195" s="120"/>
    </row>
    <row r="196" spans="2:35" s="136" customFormat="1" ht="17.25" customHeight="1" x14ac:dyDescent="0.25">
      <c r="B196" s="262" t="s">
        <v>963</v>
      </c>
      <c r="C196" s="263"/>
      <c r="D196" s="263" t="s">
        <v>964</v>
      </c>
      <c r="E196" s="264"/>
      <c r="F196" s="264"/>
      <c r="G196" s="264"/>
      <c r="H196" s="265"/>
      <c r="I196" s="265"/>
      <c r="J196" s="265"/>
      <c r="K196" s="266"/>
      <c r="L196" s="266"/>
      <c r="M196" s="266"/>
      <c r="N196" s="266"/>
      <c r="O196" s="266"/>
      <c r="P196" s="267"/>
      <c r="Q196" s="268"/>
      <c r="R196" s="268"/>
      <c r="S196" s="268"/>
      <c r="T196" s="249"/>
      <c r="U196" s="218"/>
      <c r="V196" s="250"/>
      <c r="W196" s="251"/>
      <c r="X196" s="249"/>
      <c r="Y196" s="218"/>
      <c r="Z196" s="250"/>
      <c r="AA196" s="251"/>
      <c r="AC196" s="20"/>
      <c r="AD196" s="20"/>
      <c r="AE196" s="49"/>
      <c r="AF196" s="20"/>
      <c r="AG196" s="20"/>
      <c r="AH196" s="20"/>
      <c r="AI196" s="125"/>
    </row>
    <row r="197" spans="2:35" s="136" customFormat="1" ht="44.25" customHeight="1" x14ac:dyDescent="0.25">
      <c r="B197" s="163" t="s">
        <v>965</v>
      </c>
      <c r="C197" s="165"/>
      <c r="D197" s="165" t="s">
        <v>966</v>
      </c>
      <c r="E197" s="224"/>
      <c r="F197" s="224"/>
      <c r="G197" s="224"/>
      <c r="H197" s="226"/>
      <c r="I197" s="226"/>
      <c r="J197" s="226"/>
      <c r="K197" s="167"/>
      <c r="L197" s="167"/>
      <c r="M197" s="167"/>
      <c r="N197" s="167"/>
      <c r="O197" s="167"/>
      <c r="P197" s="260"/>
      <c r="Q197" s="166"/>
      <c r="R197" s="166"/>
      <c r="S197" s="166"/>
      <c r="T197" s="227"/>
      <c r="U197" s="218"/>
      <c r="V197" s="228"/>
      <c r="W197" s="229"/>
      <c r="X197" s="227"/>
      <c r="Y197" s="218"/>
      <c r="Z197" s="228"/>
      <c r="AA197" s="229"/>
      <c r="AC197" s="20"/>
      <c r="AD197" s="20"/>
      <c r="AE197" s="49"/>
      <c r="AF197" s="20"/>
      <c r="AG197" s="20"/>
      <c r="AH197" s="20"/>
      <c r="AI197" s="125"/>
    </row>
    <row r="198" spans="2:35" s="136" customFormat="1" ht="56.25" customHeight="1" x14ac:dyDescent="0.25">
      <c r="B198" s="173" t="s">
        <v>693</v>
      </c>
      <c r="C198" s="174"/>
      <c r="D198" s="175" t="s">
        <v>694</v>
      </c>
      <c r="E198" s="207"/>
      <c r="F198" s="207"/>
      <c r="G198" s="207"/>
      <c r="H198" s="177"/>
      <c r="I198" s="178"/>
      <c r="J198" s="178"/>
      <c r="K198" s="179"/>
      <c r="L198" s="179"/>
      <c r="M198" s="179"/>
      <c r="N198" s="179"/>
      <c r="O198" s="179"/>
      <c r="P198" s="255"/>
      <c r="Q198" s="182"/>
      <c r="R198" s="182"/>
      <c r="S198" s="182"/>
      <c r="T198" s="208"/>
      <c r="U198" s="210"/>
      <c r="V198" s="211"/>
      <c r="W198" s="209"/>
      <c r="X198" s="208"/>
      <c r="Y198" s="210"/>
      <c r="Z198" s="211"/>
      <c r="AA198" s="209"/>
      <c r="AC198" s="20"/>
      <c r="AD198" s="20"/>
      <c r="AE198" s="49"/>
      <c r="AF198" s="20"/>
      <c r="AG198" s="20"/>
      <c r="AH198" s="20"/>
      <c r="AI198" s="125"/>
    </row>
    <row r="199" spans="2:35" s="198" customFormat="1" ht="42" customHeight="1" x14ac:dyDescent="0.25">
      <c r="B199" s="241" t="s">
        <v>695</v>
      </c>
      <c r="C199" s="187" t="s">
        <v>696</v>
      </c>
      <c r="D199" s="199" t="s">
        <v>697</v>
      </c>
      <c r="E199" s="111" t="s">
        <v>125</v>
      </c>
      <c r="F199" s="111" t="s">
        <v>698</v>
      </c>
      <c r="G199" s="111" t="s">
        <v>126</v>
      </c>
      <c r="H199" s="112" t="s">
        <v>699</v>
      </c>
      <c r="I199" s="112" t="s">
        <v>80</v>
      </c>
      <c r="J199" s="112"/>
      <c r="K199" s="114"/>
      <c r="L199" s="114"/>
      <c r="M199" s="114"/>
      <c r="N199" s="115" t="s">
        <v>973</v>
      </c>
      <c r="O199" s="201">
        <v>2020</v>
      </c>
      <c r="P199" s="117">
        <f>SUM(Q199:S199)</f>
        <v>300792.21999999997</v>
      </c>
      <c r="Q199" s="242">
        <v>255647.59</v>
      </c>
      <c r="R199" s="191"/>
      <c r="S199" s="242">
        <v>45144.63</v>
      </c>
      <c r="T199" s="206">
        <v>238431.61</v>
      </c>
      <c r="U199" s="204">
        <v>202646.42</v>
      </c>
      <c r="V199" s="204"/>
      <c r="W199" s="205">
        <v>35785.19</v>
      </c>
      <c r="X199" s="206"/>
      <c r="Y199" s="204"/>
      <c r="Z199" s="204"/>
      <c r="AA199" s="205"/>
      <c r="AB199" s="203"/>
      <c r="AC199" s="20"/>
      <c r="AD199" s="20"/>
      <c r="AE199" s="49"/>
      <c r="AF199" s="20"/>
      <c r="AG199" s="20"/>
      <c r="AH199" s="20"/>
      <c r="AI199" s="125"/>
    </row>
    <row r="200" spans="2:35" s="198" customFormat="1" ht="42" customHeight="1" x14ac:dyDescent="0.25">
      <c r="B200" s="241" t="s">
        <v>702</v>
      </c>
      <c r="C200" s="374" t="s">
        <v>703</v>
      </c>
      <c r="D200" s="375" t="s">
        <v>1272</v>
      </c>
      <c r="E200" s="376" t="s">
        <v>1219</v>
      </c>
      <c r="F200" s="376" t="s">
        <v>698</v>
      </c>
      <c r="G200" s="376" t="s">
        <v>132</v>
      </c>
      <c r="H200" s="378" t="s">
        <v>699</v>
      </c>
      <c r="I200" s="378" t="s">
        <v>80</v>
      </c>
      <c r="J200" s="378"/>
      <c r="K200" s="369"/>
      <c r="L200" s="369"/>
      <c r="M200" s="369"/>
      <c r="N200" s="393" t="s">
        <v>973</v>
      </c>
      <c r="O200" s="380">
        <v>2020</v>
      </c>
      <c r="P200" s="394">
        <f t="shared" si="14"/>
        <v>669034.32000000007</v>
      </c>
      <c r="Q200" s="390">
        <v>568679.17000000004</v>
      </c>
      <c r="R200" s="391"/>
      <c r="S200" s="390">
        <v>100355.15</v>
      </c>
      <c r="T200" s="206">
        <v>683474.23</v>
      </c>
      <c r="U200" s="204">
        <v>580953.09</v>
      </c>
      <c r="V200" s="204"/>
      <c r="W200" s="205">
        <v>102521.14</v>
      </c>
      <c r="X200" s="206">
        <v>669034.31999999995</v>
      </c>
      <c r="Y200" s="204">
        <v>568679.17000000004</v>
      </c>
      <c r="Z200" s="204">
        <v>0</v>
      </c>
      <c r="AA200" s="205">
        <v>100355.15</v>
      </c>
      <c r="AB200" s="198" t="s">
        <v>1281</v>
      </c>
      <c r="AC200" s="20"/>
      <c r="AD200" s="20"/>
      <c r="AE200" s="49"/>
      <c r="AF200" s="20"/>
      <c r="AG200" s="20"/>
      <c r="AH200" s="20"/>
      <c r="AI200" s="125"/>
    </row>
    <row r="201" spans="2:35" s="198" customFormat="1" ht="42" customHeight="1" x14ac:dyDescent="0.25">
      <c r="B201" s="241" t="s">
        <v>704</v>
      </c>
      <c r="C201" s="187" t="s">
        <v>705</v>
      </c>
      <c r="D201" s="199" t="s">
        <v>706</v>
      </c>
      <c r="E201" s="111" t="s">
        <v>90</v>
      </c>
      <c r="F201" s="111" t="s">
        <v>698</v>
      </c>
      <c r="G201" s="111" t="s">
        <v>91</v>
      </c>
      <c r="H201" s="112" t="s">
        <v>699</v>
      </c>
      <c r="I201" s="112" t="s">
        <v>80</v>
      </c>
      <c r="J201" s="112"/>
      <c r="K201" s="114"/>
      <c r="L201" s="114"/>
      <c r="M201" s="114"/>
      <c r="N201" s="115" t="s">
        <v>973</v>
      </c>
      <c r="O201" s="201">
        <v>2020</v>
      </c>
      <c r="P201" s="117">
        <f t="shared" si="14"/>
        <v>500024</v>
      </c>
      <c r="Q201" s="242">
        <v>425020.4</v>
      </c>
      <c r="R201" s="191"/>
      <c r="S201" s="242">
        <v>75003.600000000006</v>
      </c>
      <c r="T201" s="206">
        <v>500024</v>
      </c>
      <c r="U201" s="204">
        <v>425020.4</v>
      </c>
      <c r="V201" s="204"/>
      <c r="W201" s="205">
        <v>75003.600000000006</v>
      </c>
      <c r="X201" s="206">
        <v>500024</v>
      </c>
      <c r="Y201" s="204">
        <v>425020.4</v>
      </c>
      <c r="Z201" s="204"/>
      <c r="AA201" s="205">
        <v>75003.600000000006</v>
      </c>
      <c r="AC201" s="20"/>
      <c r="AD201" s="20"/>
      <c r="AE201" s="49"/>
      <c r="AF201" s="20"/>
      <c r="AG201" s="20"/>
      <c r="AH201" s="20"/>
      <c r="AI201" s="125"/>
    </row>
    <row r="202" spans="2:35" s="198" customFormat="1" ht="42" customHeight="1" x14ac:dyDescent="0.25">
      <c r="B202" s="241" t="s">
        <v>707</v>
      </c>
      <c r="C202" s="187" t="s">
        <v>708</v>
      </c>
      <c r="D202" s="199" t="s">
        <v>709</v>
      </c>
      <c r="E202" s="111" t="s">
        <v>100</v>
      </c>
      <c r="F202" s="111" t="s">
        <v>698</v>
      </c>
      <c r="G202" s="111" t="s">
        <v>101</v>
      </c>
      <c r="H202" s="112" t="s">
        <v>699</v>
      </c>
      <c r="I202" s="112" t="s">
        <v>80</v>
      </c>
      <c r="J202" s="112"/>
      <c r="K202" s="114"/>
      <c r="L202" s="114"/>
      <c r="M202" s="114"/>
      <c r="N202" s="115" t="s">
        <v>973</v>
      </c>
      <c r="O202" s="201">
        <v>2019</v>
      </c>
      <c r="P202" s="117">
        <f t="shared" si="14"/>
        <v>337561.3</v>
      </c>
      <c r="Q202" s="118">
        <v>286927</v>
      </c>
      <c r="R202" s="191"/>
      <c r="S202" s="118">
        <v>50634.3</v>
      </c>
      <c r="T202" s="206">
        <v>337562</v>
      </c>
      <c r="U202" s="204">
        <v>286927.7</v>
      </c>
      <c r="V202" s="204"/>
      <c r="W202" s="205">
        <v>50634.3</v>
      </c>
      <c r="X202" s="206"/>
      <c r="Y202" s="204"/>
      <c r="Z202" s="204"/>
      <c r="AA202" s="205"/>
      <c r="AC202" s="20"/>
      <c r="AD202" s="20"/>
      <c r="AE202" s="49"/>
      <c r="AF202" s="20"/>
      <c r="AG202" s="20"/>
      <c r="AH202" s="20"/>
      <c r="AI202" s="125"/>
    </row>
    <row r="203" spans="2:35" s="198" customFormat="1" ht="42" customHeight="1" x14ac:dyDescent="0.25">
      <c r="B203" s="241" t="s">
        <v>710</v>
      </c>
      <c r="C203" s="374" t="s">
        <v>711</v>
      </c>
      <c r="D203" s="375" t="s">
        <v>712</v>
      </c>
      <c r="E203" s="376" t="s">
        <v>164</v>
      </c>
      <c r="F203" s="376" t="s">
        <v>698</v>
      </c>
      <c r="G203" s="376" t="s">
        <v>165</v>
      </c>
      <c r="H203" s="378" t="s">
        <v>699</v>
      </c>
      <c r="I203" s="378" t="s">
        <v>80</v>
      </c>
      <c r="J203" s="378"/>
      <c r="K203" s="369"/>
      <c r="L203" s="369"/>
      <c r="M203" s="369"/>
      <c r="N203" s="393" t="s">
        <v>973</v>
      </c>
      <c r="O203" s="378">
        <v>2018</v>
      </c>
      <c r="P203" s="394">
        <f t="shared" si="14"/>
        <v>592026.43999999994</v>
      </c>
      <c r="Q203" s="222">
        <v>503222.47</v>
      </c>
      <c r="R203" s="222"/>
      <c r="S203" s="222">
        <v>88803.97</v>
      </c>
      <c r="T203" s="221">
        <v>676134.84</v>
      </c>
      <c r="U203" s="222">
        <v>574714.61</v>
      </c>
      <c r="V203" s="222"/>
      <c r="W203" s="398">
        <v>101420.23</v>
      </c>
      <c r="X203" s="221">
        <v>592026.43999999994</v>
      </c>
      <c r="Y203" s="222">
        <v>503222.47</v>
      </c>
      <c r="Z203" s="222"/>
      <c r="AA203" s="398">
        <v>88803.97</v>
      </c>
      <c r="AC203" s="20"/>
      <c r="AD203" s="20"/>
      <c r="AE203" s="49"/>
      <c r="AF203" s="20"/>
      <c r="AG203" s="20"/>
      <c r="AH203" s="20"/>
      <c r="AI203" s="125"/>
    </row>
    <row r="204" spans="2:35" s="198" customFormat="1" ht="42" customHeight="1" x14ac:dyDescent="0.25">
      <c r="B204" s="241" t="s">
        <v>713</v>
      </c>
      <c r="C204" s="187" t="s">
        <v>714</v>
      </c>
      <c r="D204" s="188" t="s">
        <v>715</v>
      </c>
      <c r="E204" s="187" t="s">
        <v>76</v>
      </c>
      <c r="F204" s="111" t="s">
        <v>698</v>
      </c>
      <c r="G204" s="111" t="s">
        <v>78</v>
      </c>
      <c r="H204" s="112" t="s">
        <v>699</v>
      </c>
      <c r="I204" s="112" t="s">
        <v>80</v>
      </c>
      <c r="J204" s="112"/>
      <c r="K204" s="114"/>
      <c r="L204" s="114"/>
      <c r="M204" s="114"/>
      <c r="N204" s="115" t="s">
        <v>973</v>
      </c>
      <c r="O204" s="239">
        <v>2022</v>
      </c>
      <c r="P204" s="117">
        <f t="shared" si="14"/>
        <v>2531836.12</v>
      </c>
      <c r="Q204" s="118">
        <v>2152060.7000000002</v>
      </c>
      <c r="R204" s="191"/>
      <c r="S204" s="118">
        <v>379775.42</v>
      </c>
      <c r="T204" s="206">
        <v>2518175</v>
      </c>
      <c r="U204" s="204">
        <v>2140448</v>
      </c>
      <c r="V204" s="204"/>
      <c r="W204" s="205">
        <v>377727</v>
      </c>
      <c r="X204" s="206"/>
      <c r="Y204" s="204"/>
      <c r="Z204" s="204"/>
      <c r="AA204" s="205"/>
      <c r="AC204" s="20"/>
      <c r="AD204" s="20"/>
      <c r="AE204" s="49"/>
      <c r="AF204" s="20"/>
      <c r="AG204" s="20"/>
      <c r="AH204" s="20"/>
      <c r="AI204" s="125"/>
    </row>
    <row r="205" spans="2:35" s="198" customFormat="1" ht="42" customHeight="1" x14ac:dyDescent="0.25">
      <c r="B205" s="241" t="s">
        <v>716</v>
      </c>
      <c r="C205" s="374" t="s">
        <v>717</v>
      </c>
      <c r="D205" s="375" t="s">
        <v>718</v>
      </c>
      <c r="E205" s="376" t="s">
        <v>138</v>
      </c>
      <c r="F205" s="376" t="s">
        <v>698</v>
      </c>
      <c r="G205" s="376" t="s">
        <v>139</v>
      </c>
      <c r="H205" s="378" t="s">
        <v>699</v>
      </c>
      <c r="I205" s="378" t="s">
        <v>80</v>
      </c>
      <c r="J205" s="378"/>
      <c r="K205" s="369"/>
      <c r="L205" s="369"/>
      <c r="M205" s="369"/>
      <c r="N205" s="393" t="s">
        <v>973</v>
      </c>
      <c r="O205" s="380">
        <v>2020</v>
      </c>
      <c r="P205" s="394">
        <f t="shared" si="14"/>
        <v>441993.66</v>
      </c>
      <c r="Q205" s="390">
        <v>375694.6</v>
      </c>
      <c r="R205" s="391"/>
      <c r="S205" s="390">
        <v>66299.06</v>
      </c>
      <c r="T205" s="206">
        <v>442003.27</v>
      </c>
      <c r="U205" s="204">
        <v>375702.77</v>
      </c>
      <c r="V205" s="204"/>
      <c r="W205" s="205">
        <v>66300.5</v>
      </c>
      <c r="X205" s="206">
        <v>441993.66</v>
      </c>
      <c r="Y205" s="204">
        <v>375694.6</v>
      </c>
      <c r="Z205" s="204">
        <v>0</v>
      </c>
      <c r="AA205" s="205">
        <v>66299.06</v>
      </c>
      <c r="AC205" s="20"/>
      <c r="AD205" s="20"/>
      <c r="AE205" s="49"/>
      <c r="AF205" s="20"/>
      <c r="AG205" s="20"/>
      <c r="AH205" s="20"/>
      <c r="AI205" s="125"/>
    </row>
    <row r="206" spans="2:35" s="198" customFormat="1" ht="45.75" customHeight="1" x14ac:dyDescent="0.25">
      <c r="B206" s="241" t="s">
        <v>1215</v>
      </c>
      <c r="C206" s="187" t="s">
        <v>1251</v>
      </c>
      <c r="D206" s="199" t="s">
        <v>1225</v>
      </c>
      <c r="E206" s="111" t="s">
        <v>164</v>
      </c>
      <c r="F206" s="111" t="s">
        <v>698</v>
      </c>
      <c r="G206" s="111" t="s">
        <v>165</v>
      </c>
      <c r="H206" s="112" t="s">
        <v>699</v>
      </c>
      <c r="I206" s="112" t="s">
        <v>80</v>
      </c>
      <c r="J206" s="112"/>
      <c r="K206" s="114"/>
      <c r="L206" s="114"/>
      <c r="M206" s="114"/>
      <c r="N206" s="115" t="s">
        <v>82</v>
      </c>
      <c r="O206" s="112">
        <v>2022</v>
      </c>
      <c r="P206" s="117">
        <f t="shared" ref="P206" si="20">SUM(Q206:S206)</f>
        <v>87404.400000000009</v>
      </c>
      <c r="Q206" s="204">
        <v>74293.740000000005</v>
      </c>
      <c r="R206" s="204"/>
      <c r="S206" s="204">
        <v>13110.66</v>
      </c>
      <c r="T206" s="206"/>
      <c r="U206" s="204"/>
      <c r="V206" s="204"/>
      <c r="W206" s="205"/>
      <c r="X206" s="206"/>
      <c r="Y206" s="204"/>
      <c r="Z206" s="204"/>
      <c r="AA206" s="205"/>
      <c r="AC206" s="20"/>
      <c r="AD206" s="20"/>
      <c r="AE206" s="49"/>
      <c r="AF206" s="20"/>
      <c r="AG206" s="20"/>
      <c r="AH206" s="20"/>
      <c r="AI206" s="125"/>
    </row>
    <row r="207" spans="2:35" s="136" customFormat="1" ht="56.25" customHeight="1" x14ac:dyDescent="0.25">
      <c r="B207" s="173" t="s">
        <v>719</v>
      </c>
      <c r="C207" s="174"/>
      <c r="D207" s="175" t="s">
        <v>720</v>
      </c>
      <c r="E207" s="207"/>
      <c r="F207" s="207"/>
      <c r="G207" s="207"/>
      <c r="H207" s="177"/>
      <c r="I207" s="178"/>
      <c r="J207" s="178"/>
      <c r="K207" s="179"/>
      <c r="L207" s="179"/>
      <c r="M207" s="179"/>
      <c r="N207" s="179"/>
      <c r="O207" s="179"/>
      <c r="P207" s="255"/>
      <c r="Q207" s="182"/>
      <c r="R207" s="182"/>
      <c r="S207" s="182"/>
      <c r="T207" s="208"/>
      <c r="U207" s="210"/>
      <c r="V207" s="211"/>
      <c r="W207" s="209"/>
      <c r="X207" s="208"/>
      <c r="Y207" s="210"/>
      <c r="Z207" s="211"/>
      <c r="AA207" s="209"/>
      <c r="AC207" s="20"/>
      <c r="AD207" s="20"/>
      <c r="AE207" s="49"/>
      <c r="AF207" s="20"/>
      <c r="AG207" s="20"/>
      <c r="AH207" s="20"/>
      <c r="AI207" s="125"/>
    </row>
    <row r="208" spans="2:35" s="198" customFormat="1" ht="27.75" customHeight="1" x14ac:dyDescent="0.25">
      <c r="B208" s="241" t="s">
        <v>721</v>
      </c>
      <c r="C208" s="374" t="s">
        <v>722</v>
      </c>
      <c r="D208" s="375" t="s">
        <v>723</v>
      </c>
      <c r="E208" s="376" t="s">
        <v>724</v>
      </c>
      <c r="F208" s="376" t="s">
        <v>698</v>
      </c>
      <c r="G208" s="376" t="s">
        <v>126</v>
      </c>
      <c r="H208" s="378" t="s">
        <v>725</v>
      </c>
      <c r="I208" s="378" t="s">
        <v>80</v>
      </c>
      <c r="J208" s="378"/>
      <c r="K208" s="369"/>
      <c r="L208" s="369"/>
      <c r="M208" s="369"/>
      <c r="N208" s="393" t="s">
        <v>343</v>
      </c>
      <c r="O208" s="380">
        <v>2019</v>
      </c>
      <c r="P208" s="394">
        <f t="shared" si="14"/>
        <v>163238.07</v>
      </c>
      <c r="Q208" s="403">
        <v>108939.91</v>
      </c>
      <c r="R208" s="391"/>
      <c r="S208" s="403">
        <v>54298.16</v>
      </c>
      <c r="T208" s="206">
        <v>171149.52</v>
      </c>
      <c r="U208" s="204">
        <v>114219.76</v>
      </c>
      <c r="V208" s="204"/>
      <c r="W208" s="205">
        <v>56929.760000000002</v>
      </c>
      <c r="X208" s="394">
        <f t="shared" ref="X208" si="21">SUM(Y208:AA208)</f>
        <v>171149.52</v>
      </c>
      <c r="Y208" s="403">
        <v>114219.76</v>
      </c>
      <c r="Z208" s="391"/>
      <c r="AA208" s="403">
        <v>56929.760000000002</v>
      </c>
      <c r="AC208" s="20"/>
      <c r="AD208" s="20"/>
      <c r="AE208" s="49"/>
      <c r="AF208" s="20"/>
      <c r="AG208" s="20"/>
      <c r="AH208" s="20"/>
      <c r="AI208" s="125"/>
    </row>
    <row r="209" spans="2:35" s="198" customFormat="1" ht="43.5" customHeight="1" x14ac:dyDescent="0.25">
      <c r="B209" s="241" t="s">
        <v>732</v>
      </c>
      <c r="C209" s="374" t="s">
        <v>733</v>
      </c>
      <c r="D209" s="375" t="s">
        <v>734</v>
      </c>
      <c r="E209" s="376" t="s">
        <v>1219</v>
      </c>
      <c r="F209" s="376" t="s">
        <v>698</v>
      </c>
      <c r="G209" s="376" t="s">
        <v>132</v>
      </c>
      <c r="H209" s="378" t="s">
        <v>725</v>
      </c>
      <c r="I209" s="378" t="s">
        <v>80</v>
      </c>
      <c r="J209" s="378"/>
      <c r="K209" s="369"/>
      <c r="L209" s="369"/>
      <c r="M209" s="369"/>
      <c r="N209" s="393" t="s">
        <v>343</v>
      </c>
      <c r="O209" s="380">
        <v>2018</v>
      </c>
      <c r="P209" s="394">
        <f t="shared" si="14"/>
        <v>148350.12</v>
      </c>
      <c r="Q209" s="222">
        <v>126097.60000000001</v>
      </c>
      <c r="R209" s="222"/>
      <c r="S209" s="222">
        <v>22252.52</v>
      </c>
      <c r="T209" s="221">
        <v>150638.83000000002</v>
      </c>
      <c r="U209" s="222">
        <v>128043</v>
      </c>
      <c r="V209" s="222"/>
      <c r="W209" s="398">
        <v>22595.83</v>
      </c>
      <c r="X209" s="221">
        <v>148350.12</v>
      </c>
      <c r="Y209" s="222">
        <v>126097.60000000001</v>
      </c>
      <c r="Z209" s="222"/>
      <c r="AA209" s="398">
        <v>22252.52</v>
      </c>
      <c r="AC209" s="20"/>
      <c r="AD209" s="20"/>
      <c r="AE209" s="49"/>
      <c r="AF209" s="20"/>
      <c r="AG209" s="20"/>
      <c r="AH209" s="20"/>
      <c r="AI209" s="125"/>
    </row>
    <row r="210" spans="2:35" s="198" customFormat="1" ht="27.75" customHeight="1" x14ac:dyDescent="0.25">
      <c r="B210" s="241" t="s">
        <v>735</v>
      </c>
      <c r="C210" s="374" t="s">
        <v>736</v>
      </c>
      <c r="D210" s="375" t="s">
        <v>737</v>
      </c>
      <c r="E210" s="376" t="s">
        <v>90</v>
      </c>
      <c r="F210" s="376" t="s">
        <v>698</v>
      </c>
      <c r="G210" s="376" t="s">
        <v>91</v>
      </c>
      <c r="H210" s="378" t="s">
        <v>725</v>
      </c>
      <c r="I210" s="378" t="s">
        <v>80</v>
      </c>
      <c r="J210" s="378"/>
      <c r="K210" s="369"/>
      <c r="L210" s="369"/>
      <c r="M210" s="369"/>
      <c r="N210" s="393" t="s">
        <v>343</v>
      </c>
      <c r="O210" s="380">
        <v>2019</v>
      </c>
      <c r="P210" s="394">
        <f t="shared" si="14"/>
        <v>187778.82352941178</v>
      </c>
      <c r="Q210" s="403">
        <v>159612</v>
      </c>
      <c r="R210" s="391"/>
      <c r="S210" s="403">
        <v>28166.823529411766</v>
      </c>
      <c r="T210" s="206">
        <v>187778.82352941178</v>
      </c>
      <c r="U210" s="204">
        <v>159612</v>
      </c>
      <c r="V210" s="204"/>
      <c r="W210" s="205">
        <v>28166.823529411766</v>
      </c>
      <c r="X210" s="394">
        <f t="shared" ref="X210:X212" si="22">SUM(Y210:AA210)</f>
        <v>187778.82352941178</v>
      </c>
      <c r="Y210" s="403">
        <v>159612</v>
      </c>
      <c r="Z210" s="391"/>
      <c r="AA210" s="403">
        <v>28166.823529411766</v>
      </c>
      <c r="AC210" s="20"/>
      <c r="AD210" s="20"/>
      <c r="AE210" s="49"/>
      <c r="AF210" s="20"/>
      <c r="AG210" s="20"/>
      <c r="AH210" s="20"/>
      <c r="AI210" s="125"/>
    </row>
    <row r="211" spans="2:35" s="198" customFormat="1" ht="27.75" customHeight="1" x14ac:dyDescent="0.25">
      <c r="B211" s="241" t="s">
        <v>739</v>
      </c>
      <c r="C211" s="374" t="s">
        <v>740</v>
      </c>
      <c r="D211" s="375" t="s">
        <v>741</v>
      </c>
      <c r="E211" s="376" t="s">
        <v>100</v>
      </c>
      <c r="F211" s="376" t="s">
        <v>698</v>
      </c>
      <c r="G211" s="376" t="s">
        <v>101</v>
      </c>
      <c r="H211" s="378" t="s">
        <v>725</v>
      </c>
      <c r="I211" s="378" t="s">
        <v>80</v>
      </c>
      <c r="J211" s="378"/>
      <c r="K211" s="369"/>
      <c r="L211" s="369"/>
      <c r="M211" s="369"/>
      <c r="N211" s="393" t="s">
        <v>343</v>
      </c>
      <c r="O211" s="380">
        <v>2020</v>
      </c>
      <c r="P211" s="394">
        <f t="shared" si="14"/>
        <v>131692.32</v>
      </c>
      <c r="Q211" s="390">
        <v>111938.46</v>
      </c>
      <c r="R211" s="391"/>
      <c r="S211" s="390">
        <v>19753.86</v>
      </c>
      <c r="T211" s="206">
        <v>136309</v>
      </c>
      <c r="U211" s="204">
        <v>115862.65</v>
      </c>
      <c r="V211" s="204"/>
      <c r="W211" s="205">
        <v>20446.349999999999</v>
      </c>
      <c r="X211" s="117">
        <f t="shared" si="22"/>
        <v>131692.32</v>
      </c>
      <c r="Y211" s="118">
        <v>111938.46</v>
      </c>
      <c r="Z211" s="191"/>
      <c r="AA211" s="118">
        <v>19753.86</v>
      </c>
      <c r="AC211" s="20"/>
      <c r="AD211" s="20"/>
      <c r="AE211" s="49"/>
      <c r="AF211" s="20"/>
      <c r="AG211" s="20"/>
      <c r="AH211" s="20"/>
      <c r="AI211" s="125"/>
    </row>
    <row r="212" spans="2:35" s="198" customFormat="1" ht="27.75" customHeight="1" x14ac:dyDescent="0.25">
      <c r="B212" s="241" t="s">
        <v>742</v>
      </c>
      <c r="C212" s="374" t="s">
        <v>744</v>
      </c>
      <c r="D212" s="375" t="s">
        <v>745</v>
      </c>
      <c r="E212" s="376" t="s">
        <v>164</v>
      </c>
      <c r="F212" s="376" t="s">
        <v>698</v>
      </c>
      <c r="G212" s="376" t="s">
        <v>165</v>
      </c>
      <c r="H212" s="378" t="s">
        <v>725</v>
      </c>
      <c r="I212" s="378" t="s">
        <v>80</v>
      </c>
      <c r="J212" s="378"/>
      <c r="K212" s="369"/>
      <c r="L212" s="369"/>
      <c r="M212" s="369"/>
      <c r="N212" s="393" t="s">
        <v>343</v>
      </c>
      <c r="O212" s="378">
        <v>2020</v>
      </c>
      <c r="P212" s="394">
        <f t="shared" si="14"/>
        <v>419607.67</v>
      </c>
      <c r="Q212" s="390">
        <v>208131.4</v>
      </c>
      <c r="R212" s="391"/>
      <c r="S212" s="390">
        <v>211476.27</v>
      </c>
      <c r="T212" s="206">
        <v>423409.17000000004</v>
      </c>
      <c r="U212" s="204">
        <v>210017</v>
      </c>
      <c r="V212" s="204"/>
      <c r="W212" s="205">
        <v>213392.17</v>
      </c>
      <c r="X212" s="117">
        <f t="shared" si="22"/>
        <v>419607.67</v>
      </c>
      <c r="Y212" s="118">
        <v>208131.4</v>
      </c>
      <c r="Z212" s="191"/>
      <c r="AA212" s="118">
        <v>211476.27</v>
      </c>
      <c r="AC212" s="20"/>
      <c r="AD212" s="20"/>
      <c r="AE212" s="49"/>
      <c r="AF212" s="20"/>
      <c r="AG212" s="20"/>
      <c r="AH212" s="20"/>
      <c r="AI212" s="125"/>
    </row>
    <row r="213" spans="2:35" s="198" customFormat="1" ht="27.75" customHeight="1" x14ac:dyDescent="0.25">
      <c r="B213" s="344" t="s">
        <v>743</v>
      </c>
      <c r="C213" s="187" t="s">
        <v>747</v>
      </c>
      <c r="D213" s="110" t="s">
        <v>748</v>
      </c>
      <c r="E213" s="187" t="s">
        <v>76</v>
      </c>
      <c r="F213" s="111" t="s">
        <v>698</v>
      </c>
      <c r="G213" s="111" t="s">
        <v>78</v>
      </c>
      <c r="H213" s="112" t="s">
        <v>725</v>
      </c>
      <c r="I213" s="112" t="s">
        <v>80</v>
      </c>
      <c r="J213" s="112"/>
      <c r="K213" s="114"/>
      <c r="L213" s="114"/>
      <c r="M213" s="114"/>
      <c r="N213" s="425" t="s">
        <v>213</v>
      </c>
      <c r="O213" s="426" t="s">
        <v>82</v>
      </c>
      <c r="P213" s="340">
        <f t="shared" si="14"/>
        <v>740891.74</v>
      </c>
      <c r="Q213" s="423">
        <v>629274.53</v>
      </c>
      <c r="R213" s="343"/>
      <c r="S213" s="423">
        <v>111617.21</v>
      </c>
      <c r="T213" s="206">
        <v>764406.81</v>
      </c>
      <c r="U213" s="204">
        <v>649247</v>
      </c>
      <c r="V213" s="204"/>
      <c r="W213" s="205">
        <v>115159.81</v>
      </c>
      <c r="X213" s="206"/>
      <c r="Y213" s="204"/>
      <c r="Z213" s="204"/>
      <c r="AA213" s="205"/>
      <c r="AC213" s="20"/>
      <c r="AD213" s="20"/>
      <c r="AE213" s="49"/>
      <c r="AF213" s="20"/>
      <c r="AG213" s="20"/>
      <c r="AH213" s="20"/>
      <c r="AI213" s="125"/>
    </row>
    <row r="214" spans="2:35" s="198" customFormat="1" ht="27.75" customHeight="1" x14ac:dyDescent="0.25">
      <c r="B214" s="344" t="s">
        <v>746</v>
      </c>
      <c r="C214" s="187" t="s">
        <v>749</v>
      </c>
      <c r="D214" s="199" t="s">
        <v>750</v>
      </c>
      <c r="E214" s="111" t="s">
        <v>138</v>
      </c>
      <c r="F214" s="111" t="s">
        <v>698</v>
      </c>
      <c r="G214" s="111" t="s">
        <v>139</v>
      </c>
      <c r="H214" s="112" t="s">
        <v>725</v>
      </c>
      <c r="I214" s="112" t="s">
        <v>80</v>
      </c>
      <c r="J214" s="112"/>
      <c r="K214" s="114"/>
      <c r="L214" s="114"/>
      <c r="M214" s="114"/>
      <c r="N214" s="339" t="s">
        <v>213</v>
      </c>
      <c r="O214" s="341">
        <v>2021</v>
      </c>
      <c r="P214" s="340">
        <f t="shared" si="14"/>
        <v>549684.56000000006</v>
      </c>
      <c r="Q214" s="423">
        <v>285784.81</v>
      </c>
      <c r="R214" s="343"/>
      <c r="S214" s="423">
        <v>263899.75</v>
      </c>
      <c r="T214" s="206">
        <v>433834.33999999997</v>
      </c>
      <c r="U214" s="204">
        <v>260308.59</v>
      </c>
      <c r="V214" s="204"/>
      <c r="W214" s="205">
        <v>173525.75</v>
      </c>
      <c r="X214" s="206"/>
      <c r="Y214" s="204"/>
      <c r="Z214" s="204"/>
      <c r="AA214" s="205"/>
      <c r="AC214" s="20"/>
      <c r="AD214" s="20"/>
      <c r="AE214" s="49"/>
      <c r="AF214" s="20"/>
      <c r="AG214" s="20"/>
      <c r="AH214" s="20"/>
      <c r="AI214" s="125"/>
    </row>
    <row r="215" spans="2:35" s="136" customFormat="1" ht="69.75" customHeight="1" x14ac:dyDescent="0.25">
      <c r="B215" s="173" t="s">
        <v>751</v>
      </c>
      <c r="C215" s="174"/>
      <c r="D215" s="175" t="s">
        <v>752</v>
      </c>
      <c r="E215" s="207"/>
      <c r="F215" s="207"/>
      <c r="G215" s="207"/>
      <c r="H215" s="177"/>
      <c r="I215" s="178"/>
      <c r="J215" s="178"/>
      <c r="K215" s="179"/>
      <c r="L215" s="179"/>
      <c r="M215" s="179"/>
      <c r="N215" s="179"/>
      <c r="O215" s="179"/>
      <c r="P215" s="255"/>
      <c r="Q215" s="182"/>
      <c r="R215" s="182"/>
      <c r="S215" s="182"/>
      <c r="T215" s="208"/>
      <c r="U215" s="210"/>
      <c r="V215" s="211"/>
      <c r="W215" s="209"/>
      <c r="X215" s="208"/>
      <c r="Y215" s="210"/>
      <c r="Z215" s="211"/>
      <c r="AA215" s="209"/>
      <c r="AC215" s="20"/>
      <c r="AD215" s="20"/>
      <c r="AE215" s="49"/>
      <c r="AF215" s="20"/>
      <c r="AG215" s="20"/>
      <c r="AH215" s="20"/>
      <c r="AI215" s="125"/>
    </row>
    <row r="216" spans="2:35" s="198" customFormat="1" ht="54.75" customHeight="1" x14ac:dyDescent="0.25">
      <c r="B216" s="241" t="s">
        <v>753</v>
      </c>
      <c r="C216" s="374" t="s">
        <v>754</v>
      </c>
      <c r="D216" s="375" t="s">
        <v>755</v>
      </c>
      <c r="E216" s="376" t="s">
        <v>125</v>
      </c>
      <c r="F216" s="376" t="s">
        <v>680</v>
      </c>
      <c r="G216" s="376" t="s">
        <v>126</v>
      </c>
      <c r="H216" s="378" t="s">
        <v>756</v>
      </c>
      <c r="I216" s="378" t="s">
        <v>80</v>
      </c>
      <c r="J216" s="378" t="s">
        <v>81</v>
      </c>
      <c r="K216" s="369"/>
      <c r="L216" s="369"/>
      <c r="M216" s="369"/>
      <c r="N216" s="393" t="s">
        <v>343</v>
      </c>
      <c r="O216" s="380">
        <v>2020</v>
      </c>
      <c r="P216" s="394">
        <f t="shared" si="14"/>
        <v>1274747.74</v>
      </c>
      <c r="Q216" s="403">
        <v>446451.97</v>
      </c>
      <c r="R216" s="403">
        <v>375137.69</v>
      </c>
      <c r="S216" s="403">
        <v>453158.08</v>
      </c>
      <c r="T216" s="206">
        <v>1291270.27</v>
      </c>
      <c r="U216" s="204">
        <v>452238.62</v>
      </c>
      <c r="V216" s="204">
        <v>380000</v>
      </c>
      <c r="W216" s="205">
        <v>459031.65</v>
      </c>
      <c r="X216" s="195">
        <f>SUM(Y216:AA216)</f>
        <v>1274737.74</v>
      </c>
      <c r="Y216" s="204">
        <v>446451.97</v>
      </c>
      <c r="Z216" s="204">
        <v>375127.69</v>
      </c>
      <c r="AA216" s="205">
        <v>453158.08</v>
      </c>
      <c r="AB216" s="198" t="s">
        <v>1283</v>
      </c>
      <c r="AC216" s="20"/>
      <c r="AD216" s="20"/>
      <c r="AE216" s="49"/>
      <c r="AF216" s="20"/>
      <c r="AG216" s="20"/>
      <c r="AH216" s="20"/>
      <c r="AI216" s="125"/>
    </row>
    <row r="217" spans="2:35" s="198" customFormat="1" ht="27.75" customHeight="1" x14ac:dyDescent="0.25">
      <c r="B217" s="241" t="s">
        <v>759</v>
      </c>
      <c r="C217" s="374" t="s">
        <v>760</v>
      </c>
      <c r="D217" s="375" t="s">
        <v>761</v>
      </c>
      <c r="E217" s="376" t="s">
        <v>1219</v>
      </c>
      <c r="F217" s="376" t="s">
        <v>680</v>
      </c>
      <c r="G217" s="376" t="s">
        <v>132</v>
      </c>
      <c r="H217" s="378" t="s">
        <v>756</v>
      </c>
      <c r="I217" s="378" t="s">
        <v>80</v>
      </c>
      <c r="J217" s="378" t="s">
        <v>81</v>
      </c>
      <c r="K217" s="369"/>
      <c r="L217" s="369"/>
      <c r="M217" s="369"/>
      <c r="N217" s="393" t="s">
        <v>343</v>
      </c>
      <c r="O217" s="380">
        <v>2020</v>
      </c>
      <c r="P217" s="394">
        <f t="shared" si="14"/>
        <v>1702136.5099999998</v>
      </c>
      <c r="Q217" s="390">
        <v>446212.21</v>
      </c>
      <c r="R217" s="390">
        <v>716853.96</v>
      </c>
      <c r="S217" s="390">
        <v>539070.34</v>
      </c>
      <c r="T217" s="206">
        <v>1738100.1</v>
      </c>
      <c r="U217" s="204">
        <v>455640</v>
      </c>
      <c r="V217" s="204">
        <v>732000</v>
      </c>
      <c r="W217" s="205">
        <v>550460.1</v>
      </c>
      <c r="X217" s="195">
        <f t="shared" ref="X217:X218" si="23">SUM(Y217:AA217)</f>
        <v>1702136.5099999998</v>
      </c>
      <c r="Y217" s="204">
        <v>446212.21</v>
      </c>
      <c r="Z217" s="204">
        <v>716853.96</v>
      </c>
      <c r="AA217" s="205">
        <v>539070.34</v>
      </c>
      <c r="AB217" s="198" t="s">
        <v>1283</v>
      </c>
      <c r="AC217" s="20"/>
      <c r="AD217" s="20"/>
      <c r="AE217" s="49"/>
      <c r="AF217" s="20"/>
      <c r="AG217" s="20"/>
      <c r="AH217" s="20"/>
      <c r="AI217" s="120"/>
    </row>
    <row r="218" spans="2:35" s="198" customFormat="1" ht="32.25" customHeight="1" x14ac:dyDescent="0.25">
      <c r="B218" s="241" t="s">
        <v>762</v>
      </c>
      <c r="C218" s="374" t="s">
        <v>763</v>
      </c>
      <c r="D218" s="375" t="s">
        <v>764</v>
      </c>
      <c r="E218" s="376" t="s">
        <v>765</v>
      </c>
      <c r="F218" s="376" t="s">
        <v>680</v>
      </c>
      <c r="G218" s="376" t="s">
        <v>91</v>
      </c>
      <c r="H218" s="378" t="s">
        <v>756</v>
      </c>
      <c r="I218" s="378" t="s">
        <v>80</v>
      </c>
      <c r="J218" s="378" t="s">
        <v>81</v>
      </c>
      <c r="K218" s="369"/>
      <c r="L218" s="369"/>
      <c r="M218" s="369"/>
      <c r="N218" s="393" t="s">
        <v>343</v>
      </c>
      <c r="O218" s="380">
        <v>2020</v>
      </c>
      <c r="P218" s="394">
        <f t="shared" si="14"/>
        <v>860518.8</v>
      </c>
      <c r="Q218" s="390">
        <v>365720.48</v>
      </c>
      <c r="R218" s="390">
        <v>430221.64</v>
      </c>
      <c r="S218" s="390">
        <v>64576.68</v>
      </c>
      <c r="T218" s="206">
        <v>886028.88</v>
      </c>
      <c r="U218" s="204">
        <v>376562.27</v>
      </c>
      <c r="V218" s="204">
        <v>442975.55</v>
      </c>
      <c r="W218" s="205">
        <v>66491.06</v>
      </c>
      <c r="X218" s="195">
        <f t="shared" si="23"/>
        <v>860518.8</v>
      </c>
      <c r="Y218" s="204">
        <v>365720.48</v>
      </c>
      <c r="Z218" s="204">
        <v>430221.64</v>
      </c>
      <c r="AA218" s="205">
        <v>64576.68</v>
      </c>
      <c r="AB218" s="198" t="s">
        <v>1283</v>
      </c>
      <c r="AC218" s="20"/>
      <c r="AD218" s="20"/>
      <c r="AE218" s="49"/>
      <c r="AF218" s="20"/>
      <c r="AG218" s="20"/>
      <c r="AH218" s="20"/>
      <c r="AI218" s="125"/>
    </row>
    <row r="219" spans="2:35" s="198" customFormat="1" ht="27.75" customHeight="1" x14ac:dyDescent="0.25">
      <c r="B219" s="241" t="s">
        <v>766</v>
      </c>
      <c r="C219" s="187" t="s">
        <v>767</v>
      </c>
      <c r="D219" s="199" t="s">
        <v>768</v>
      </c>
      <c r="E219" s="187" t="s">
        <v>76</v>
      </c>
      <c r="F219" s="111" t="s">
        <v>680</v>
      </c>
      <c r="G219" s="111" t="s">
        <v>78</v>
      </c>
      <c r="H219" s="112" t="s">
        <v>756</v>
      </c>
      <c r="I219" s="112" t="s">
        <v>80</v>
      </c>
      <c r="J219" s="113" t="s">
        <v>81</v>
      </c>
      <c r="K219" s="114"/>
      <c r="L219" s="114"/>
      <c r="M219" s="114"/>
      <c r="N219" s="115" t="s">
        <v>213</v>
      </c>
      <c r="O219" s="239">
        <v>2020</v>
      </c>
      <c r="P219" s="117">
        <f t="shared" ref="P219:P263" si="24">SUM(Q219:S219)</f>
        <v>2612033.85</v>
      </c>
      <c r="Q219" s="118">
        <v>2220228.77</v>
      </c>
      <c r="R219" s="118"/>
      <c r="S219" s="118">
        <v>391805.08</v>
      </c>
      <c r="T219" s="206">
        <v>2612033.85</v>
      </c>
      <c r="U219" s="204">
        <v>2220228.77</v>
      </c>
      <c r="V219" s="204"/>
      <c r="W219" s="205">
        <v>391805.08</v>
      </c>
      <c r="X219" s="206"/>
      <c r="Y219" s="204"/>
      <c r="Z219" s="204"/>
      <c r="AA219" s="205"/>
      <c r="AC219" s="20"/>
      <c r="AD219" s="20"/>
      <c r="AE219" s="49"/>
      <c r="AF219" s="20"/>
      <c r="AG219" s="20"/>
      <c r="AH219" s="20"/>
      <c r="AI219" s="125"/>
    </row>
    <row r="220" spans="2:35" s="198" customFormat="1" ht="27.75" customHeight="1" x14ac:dyDescent="0.25">
      <c r="B220" s="241" t="s">
        <v>769</v>
      </c>
      <c r="C220" s="187" t="s">
        <v>770</v>
      </c>
      <c r="D220" s="199" t="s">
        <v>771</v>
      </c>
      <c r="E220" s="187" t="s">
        <v>772</v>
      </c>
      <c r="F220" s="111" t="s">
        <v>680</v>
      </c>
      <c r="G220" s="111" t="s">
        <v>78</v>
      </c>
      <c r="H220" s="112" t="s">
        <v>773</v>
      </c>
      <c r="I220" s="112" t="s">
        <v>111</v>
      </c>
      <c r="J220" s="113" t="s">
        <v>81</v>
      </c>
      <c r="K220" s="114"/>
      <c r="L220" s="114"/>
      <c r="M220" s="114"/>
      <c r="N220" s="115" t="s">
        <v>343</v>
      </c>
      <c r="O220" s="239">
        <v>2021</v>
      </c>
      <c r="P220" s="117">
        <f t="shared" si="24"/>
        <v>3200365</v>
      </c>
      <c r="Q220" s="118">
        <v>2720310.25</v>
      </c>
      <c r="R220" s="118">
        <v>480054.75</v>
      </c>
      <c r="S220" s="118"/>
      <c r="T220" s="206">
        <v>3200365</v>
      </c>
      <c r="U220" s="204">
        <v>2720310.25</v>
      </c>
      <c r="V220" s="204">
        <v>480054.75</v>
      </c>
      <c r="W220" s="205"/>
      <c r="X220" s="206"/>
      <c r="Y220" s="204"/>
      <c r="Z220" s="204"/>
      <c r="AA220" s="205"/>
      <c r="AB220" s="198" t="s">
        <v>1275</v>
      </c>
      <c r="AC220" s="20"/>
      <c r="AD220" s="20"/>
      <c r="AE220" s="49"/>
      <c r="AF220" s="20"/>
      <c r="AG220" s="20"/>
      <c r="AH220" s="20"/>
      <c r="AI220" s="125"/>
    </row>
    <row r="221" spans="2:35" s="136" customFormat="1" ht="30" customHeight="1" x14ac:dyDescent="0.25">
      <c r="B221" s="163" t="s">
        <v>967</v>
      </c>
      <c r="C221" s="165"/>
      <c r="D221" s="165" t="s">
        <v>968</v>
      </c>
      <c r="E221" s="258"/>
      <c r="F221" s="224"/>
      <c r="G221" s="224"/>
      <c r="H221" s="226"/>
      <c r="I221" s="226"/>
      <c r="J221" s="252"/>
      <c r="K221" s="167"/>
      <c r="L221" s="167"/>
      <c r="M221" s="167"/>
      <c r="N221" s="167"/>
      <c r="O221" s="167"/>
      <c r="P221" s="260"/>
      <c r="Q221" s="166"/>
      <c r="R221" s="166"/>
      <c r="S221" s="166"/>
      <c r="T221" s="227"/>
      <c r="U221" s="218"/>
      <c r="V221" s="228"/>
      <c r="W221" s="229"/>
      <c r="X221" s="227"/>
      <c r="Y221" s="218"/>
      <c r="Z221" s="228"/>
      <c r="AA221" s="229"/>
      <c r="AC221" s="20"/>
      <c r="AD221" s="20"/>
      <c r="AE221" s="49"/>
      <c r="AF221" s="20"/>
      <c r="AG221" s="20"/>
      <c r="AH221" s="20"/>
      <c r="AI221" s="125"/>
    </row>
    <row r="222" spans="2:35" s="136" customFormat="1" ht="41.25" customHeight="1" x14ac:dyDescent="0.25">
      <c r="B222" s="173" t="s">
        <v>774</v>
      </c>
      <c r="C222" s="174"/>
      <c r="D222" s="175" t="s">
        <v>775</v>
      </c>
      <c r="E222" s="207"/>
      <c r="F222" s="207"/>
      <c r="G222" s="207"/>
      <c r="H222" s="177"/>
      <c r="I222" s="178"/>
      <c r="J222" s="178"/>
      <c r="K222" s="179"/>
      <c r="L222" s="179"/>
      <c r="M222" s="179"/>
      <c r="N222" s="179"/>
      <c r="O222" s="179"/>
      <c r="P222" s="255"/>
      <c r="Q222" s="182"/>
      <c r="R222" s="182"/>
      <c r="S222" s="182"/>
      <c r="T222" s="208"/>
      <c r="U222" s="210"/>
      <c r="V222" s="211"/>
      <c r="W222" s="209"/>
      <c r="X222" s="208"/>
      <c r="Y222" s="210"/>
      <c r="Z222" s="211"/>
      <c r="AA222" s="209"/>
      <c r="AC222" s="20"/>
      <c r="AD222" s="20"/>
      <c r="AE222" s="49"/>
      <c r="AF222" s="20"/>
      <c r="AG222" s="20"/>
      <c r="AH222" s="20"/>
      <c r="AI222" s="125"/>
    </row>
    <row r="223" spans="2:35" s="198" customFormat="1" ht="42" customHeight="1" x14ac:dyDescent="0.25">
      <c r="B223" s="110" t="s">
        <v>776</v>
      </c>
      <c r="C223" s="187" t="s">
        <v>777</v>
      </c>
      <c r="D223" s="110" t="s">
        <v>778</v>
      </c>
      <c r="E223" s="187" t="s">
        <v>779</v>
      </c>
      <c r="F223" s="111" t="s">
        <v>780</v>
      </c>
      <c r="G223" s="111" t="s">
        <v>126</v>
      </c>
      <c r="H223" s="112" t="s">
        <v>781</v>
      </c>
      <c r="I223" s="112" t="s">
        <v>80</v>
      </c>
      <c r="J223" s="112"/>
      <c r="K223" s="114"/>
      <c r="L223" s="114"/>
      <c r="M223" s="114"/>
      <c r="N223" s="115" t="s">
        <v>213</v>
      </c>
      <c r="O223" s="253">
        <v>2020</v>
      </c>
      <c r="P223" s="117">
        <f t="shared" si="24"/>
        <v>174498.09999999998</v>
      </c>
      <c r="Q223" s="212">
        <v>148323.38</v>
      </c>
      <c r="R223" s="212">
        <v>13087.36</v>
      </c>
      <c r="S223" s="212">
        <v>13087.36</v>
      </c>
      <c r="T223" s="206">
        <v>174498.1</v>
      </c>
      <c r="U223" s="204">
        <v>148323.38</v>
      </c>
      <c r="V223" s="204">
        <v>13087.36</v>
      </c>
      <c r="W223" s="205">
        <v>13087.36</v>
      </c>
      <c r="X223" s="206"/>
      <c r="Y223" s="204"/>
      <c r="Z223" s="204"/>
      <c r="AA223" s="205"/>
      <c r="AC223" s="20"/>
      <c r="AD223" s="20"/>
      <c r="AE223" s="49"/>
      <c r="AF223" s="20"/>
      <c r="AG223" s="20"/>
      <c r="AH223" s="20"/>
      <c r="AI223" s="125"/>
    </row>
    <row r="224" spans="2:35" s="198" customFormat="1" ht="42" customHeight="1" x14ac:dyDescent="0.25">
      <c r="B224" s="110" t="s">
        <v>786</v>
      </c>
      <c r="C224" s="187" t="s">
        <v>787</v>
      </c>
      <c r="D224" s="199" t="s">
        <v>788</v>
      </c>
      <c r="E224" s="111" t="s">
        <v>789</v>
      </c>
      <c r="F224" s="111" t="s">
        <v>780</v>
      </c>
      <c r="G224" s="111" t="s">
        <v>132</v>
      </c>
      <c r="H224" s="112" t="s">
        <v>781</v>
      </c>
      <c r="I224" s="112" t="s">
        <v>80</v>
      </c>
      <c r="J224" s="112"/>
      <c r="K224" s="114"/>
      <c r="L224" s="114"/>
      <c r="M224" s="114"/>
      <c r="N224" s="115" t="s">
        <v>213</v>
      </c>
      <c r="O224" s="253">
        <v>2021</v>
      </c>
      <c r="P224" s="117">
        <f t="shared" si="24"/>
        <v>143416.17000000001</v>
      </c>
      <c r="Q224" s="118">
        <v>121903.75</v>
      </c>
      <c r="R224" s="118">
        <v>10756.2</v>
      </c>
      <c r="S224" s="118">
        <v>10756.22</v>
      </c>
      <c r="T224" s="206">
        <v>143416.17000000001</v>
      </c>
      <c r="U224" s="204">
        <v>121903.75</v>
      </c>
      <c r="V224" s="204">
        <v>10756.2</v>
      </c>
      <c r="W224" s="205">
        <v>10756.22</v>
      </c>
      <c r="X224" s="206"/>
      <c r="Y224" s="204"/>
      <c r="Z224" s="204"/>
      <c r="AA224" s="205"/>
      <c r="AC224" s="20"/>
      <c r="AD224" s="20"/>
      <c r="AE224" s="49"/>
      <c r="AF224" s="20"/>
      <c r="AG224" s="20"/>
      <c r="AH224" s="20"/>
      <c r="AI224" s="125"/>
    </row>
    <row r="225" spans="2:35" s="198" customFormat="1" ht="27.75" customHeight="1" x14ac:dyDescent="0.25">
      <c r="B225" s="110" t="s">
        <v>790</v>
      </c>
      <c r="C225" s="187" t="s">
        <v>791</v>
      </c>
      <c r="D225" s="199" t="s">
        <v>792</v>
      </c>
      <c r="E225" s="111" t="s">
        <v>793</v>
      </c>
      <c r="F225" s="111" t="s">
        <v>780</v>
      </c>
      <c r="G225" s="111" t="s">
        <v>91</v>
      </c>
      <c r="H225" s="112" t="s">
        <v>781</v>
      </c>
      <c r="I225" s="112" t="s">
        <v>80</v>
      </c>
      <c r="J225" s="112"/>
      <c r="K225" s="114"/>
      <c r="L225" s="114"/>
      <c r="M225" s="114"/>
      <c r="N225" s="115" t="s">
        <v>213</v>
      </c>
      <c r="O225" s="253">
        <v>2021</v>
      </c>
      <c r="P225" s="117">
        <f t="shared" si="24"/>
        <v>208415.89</v>
      </c>
      <c r="Q225" s="118">
        <v>177153.5</v>
      </c>
      <c r="R225" s="212">
        <v>15631.19</v>
      </c>
      <c r="S225" s="212">
        <v>15631.2</v>
      </c>
      <c r="T225" s="206">
        <v>208415.89</v>
      </c>
      <c r="U225" s="204">
        <v>177153.5</v>
      </c>
      <c r="V225" s="204">
        <v>15631.19</v>
      </c>
      <c r="W225" s="205">
        <v>15631.2</v>
      </c>
      <c r="X225" s="206"/>
      <c r="Y225" s="196"/>
      <c r="Z225" s="204"/>
      <c r="AA225" s="205"/>
      <c r="AC225" s="20"/>
      <c r="AD225" s="20"/>
      <c r="AE225" s="49"/>
      <c r="AF225" s="20"/>
      <c r="AG225" s="20"/>
      <c r="AH225" s="20"/>
      <c r="AI225" s="125"/>
    </row>
    <row r="226" spans="2:35" s="198" customFormat="1" ht="27.75" customHeight="1" x14ac:dyDescent="0.25">
      <c r="B226" s="110" t="s">
        <v>794</v>
      </c>
      <c r="C226" s="187" t="s">
        <v>795</v>
      </c>
      <c r="D226" s="199" t="s">
        <v>796</v>
      </c>
      <c r="E226" s="111" t="s">
        <v>797</v>
      </c>
      <c r="F226" s="111" t="s">
        <v>780</v>
      </c>
      <c r="G226" s="111" t="s">
        <v>101</v>
      </c>
      <c r="H226" s="270" t="s">
        <v>781</v>
      </c>
      <c r="I226" s="112" t="s">
        <v>80</v>
      </c>
      <c r="J226" s="112"/>
      <c r="K226" s="114"/>
      <c r="L226" s="114"/>
      <c r="M226" s="114"/>
      <c r="N226" s="115" t="s">
        <v>213</v>
      </c>
      <c r="O226" s="253">
        <v>2021</v>
      </c>
      <c r="P226" s="117">
        <f t="shared" si="24"/>
        <v>125148.68999999999</v>
      </c>
      <c r="Q226" s="118">
        <v>106376.39</v>
      </c>
      <c r="R226" s="118">
        <v>9386.15</v>
      </c>
      <c r="S226" s="118">
        <v>9386.15</v>
      </c>
      <c r="T226" s="206">
        <v>125148.69</v>
      </c>
      <c r="U226" s="204">
        <v>106376.39</v>
      </c>
      <c r="V226" s="204">
        <v>9386.15</v>
      </c>
      <c r="W226" s="205">
        <v>9386.15</v>
      </c>
      <c r="X226" s="206"/>
      <c r="Y226" s="204"/>
      <c r="Z226" s="204"/>
      <c r="AA226" s="205"/>
      <c r="AC226" s="20"/>
      <c r="AD226" s="20"/>
      <c r="AE226" s="49"/>
      <c r="AF226" s="20"/>
      <c r="AG226" s="20"/>
      <c r="AH226" s="20"/>
      <c r="AI226" s="125"/>
    </row>
    <row r="227" spans="2:35" s="198" customFormat="1" ht="27.75" customHeight="1" x14ac:dyDescent="0.25">
      <c r="B227" s="110" t="s">
        <v>798</v>
      </c>
      <c r="C227" s="187" t="s">
        <v>799</v>
      </c>
      <c r="D227" s="199" t="s">
        <v>800</v>
      </c>
      <c r="E227" s="111" t="s">
        <v>801</v>
      </c>
      <c r="F227" s="111" t="s">
        <v>780</v>
      </c>
      <c r="G227" s="111" t="s">
        <v>165</v>
      </c>
      <c r="H227" s="112" t="s">
        <v>781</v>
      </c>
      <c r="I227" s="112" t="s">
        <v>80</v>
      </c>
      <c r="J227" s="112"/>
      <c r="K227" s="114"/>
      <c r="L227" s="114"/>
      <c r="M227" s="114"/>
      <c r="N227" s="115" t="s">
        <v>213</v>
      </c>
      <c r="O227" s="112">
        <v>2021</v>
      </c>
      <c r="P227" s="117">
        <f t="shared" si="24"/>
        <v>171143.06000000003</v>
      </c>
      <c r="Q227" s="118">
        <v>145471.6</v>
      </c>
      <c r="R227" s="118">
        <v>12835.73</v>
      </c>
      <c r="S227" s="118">
        <v>12835.73</v>
      </c>
      <c r="T227" s="206">
        <v>171143.06</v>
      </c>
      <c r="U227" s="204">
        <v>145471.6</v>
      </c>
      <c r="V227" s="204">
        <v>12835.73</v>
      </c>
      <c r="W227" s="205">
        <v>12835.73</v>
      </c>
      <c r="X227" s="206"/>
      <c r="Y227" s="204"/>
      <c r="Z227" s="204"/>
      <c r="AA227" s="205"/>
      <c r="AC227" s="20"/>
      <c r="AD227" s="20"/>
      <c r="AE227" s="49"/>
      <c r="AF227" s="20"/>
      <c r="AG227" s="20"/>
      <c r="AH227" s="20"/>
      <c r="AI227" s="125"/>
    </row>
    <row r="228" spans="2:35" s="198" customFormat="1" ht="27.75" customHeight="1" x14ac:dyDescent="0.25">
      <c r="B228" s="110" t="s">
        <v>802</v>
      </c>
      <c r="C228" s="187" t="s">
        <v>803</v>
      </c>
      <c r="D228" s="199" t="s">
        <v>804</v>
      </c>
      <c r="E228" s="111" t="s">
        <v>805</v>
      </c>
      <c r="F228" s="111" t="s">
        <v>780</v>
      </c>
      <c r="G228" s="111" t="s">
        <v>78</v>
      </c>
      <c r="H228" s="112" t="s">
        <v>781</v>
      </c>
      <c r="I228" s="112" t="s">
        <v>80</v>
      </c>
      <c r="J228" s="112"/>
      <c r="K228" s="114"/>
      <c r="L228" s="114"/>
      <c r="M228" s="114"/>
      <c r="N228" s="115" t="s">
        <v>213</v>
      </c>
      <c r="O228" s="112">
        <v>2021</v>
      </c>
      <c r="P228" s="117">
        <f t="shared" si="24"/>
        <v>199997.16823529411</v>
      </c>
      <c r="Q228" s="118">
        <v>169997.59</v>
      </c>
      <c r="R228" s="118">
        <v>14999.788235294118</v>
      </c>
      <c r="S228" s="118">
        <v>14999.79</v>
      </c>
      <c r="T228" s="206">
        <v>199997.16999999998</v>
      </c>
      <c r="U228" s="204">
        <v>169997.59</v>
      </c>
      <c r="V228" s="204">
        <v>14999.79</v>
      </c>
      <c r="W228" s="205">
        <v>14999.79</v>
      </c>
      <c r="X228" s="206"/>
      <c r="Y228" s="204"/>
      <c r="Z228" s="204"/>
      <c r="AA228" s="205"/>
      <c r="AC228" s="20"/>
      <c r="AD228" s="20"/>
      <c r="AE228" s="49"/>
      <c r="AF228" s="20"/>
      <c r="AG228" s="20"/>
      <c r="AH228" s="20"/>
      <c r="AI228" s="125"/>
    </row>
    <row r="229" spans="2:35" s="198" customFormat="1" ht="27.75" customHeight="1" x14ac:dyDescent="0.25">
      <c r="B229" s="110" t="s">
        <v>806</v>
      </c>
      <c r="C229" s="187" t="s">
        <v>807</v>
      </c>
      <c r="D229" s="199" t="s">
        <v>808</v>
      </c>
      <c r="E229" s="187" t="s">
        <v>809</v>
      </c>
      <c r="F229" s="111" t="s">
        <v>780</v>
      </c>
      <c r="G229" s="111" t="s">
        <v>358</v>
      </c>
      <c r="H229" s="112" t="s">
        <v>781</v>
      </c>
      <c r="I229" s="112" t="s">
        <v>80</v>
      </c>
      <c r="J229" s="112"/>
      <c r="K229" s="114"/>
      <c r="L229" s="114"/>
      <c r="M229" s="114"/>
      <c r="N229" s="115" t="s">
        <v>213</v>
      </c>
      <c r="O229" s="253">
        <v>2021</v>
      </c>
      <c r="P229" s="117">
        <f t="shared" si="24"/>
        <v>138418.98000000001</v>
      </c>
      <c r="Q229" s="118">
        <v>117656.13</v>
      </c>
      <c r="R229" s="118">
        <v>10381.42</v>
      </c>
      <c r="S229" s="118">
        <v>10381.43</v>
      </c>
      <c r="T229" s="206">
        <v>138418.98000000001</v>
      </c>
      <c r="U229" s="204">
        <v>117656.13</v>
      </c>
      <c r="V229" s="204">
        <v>10381.42</v>
      </c>
      <c r="W229" s="205">
        <v>10381.43</v>
      </c>
      <c r="X229" s="195"/>
      <c r="Y229" s="204"/>
      <c r="Z229" s="204"/>
      <c r="AA229" s="205"/>
      <c r="AC229" s="20"/>
      <c r="AD229" s="20"/>
      <c r="AE229" s="49"/>
      <c r="AF229" s="20"/>
      <c r="AG229" s="20"/>
      <c r="AH229" s="20"/>
      <c r="AI229" s="125"/>
    </row>
    <row r="230" spans="2:35" s="136" customFormat="1" ht="30" customHeight="1" x14ac:dyDescent="0.25">
      <c r="B230" s="163" t="s">
        <v>967</v>
      </c>
      <c r="C230" s="165"/>
      <c r="D230" s="165" t="s">
        <v>968</v>
      </c>
      <c r="E230" s="258"/>
      <c r="F230" s="224"/>
      <c r="G230" s="224"/>
      <c r="H230" s="226"/>
      <c r="I230" s="226"/>
      <c r="J230" s="226"/>
      <c r="K230" s="167"/>
      <c r="L230" s="167"/>
      <c r="M230" s="167"/>
      <c r="N230" s="167"/>
      <c r="O230" s="167"/>
      <c r="P230" s="260"/>
      <c r="Q230" s="166"/>
      <c r="R230" s="166"/>
      <c r="S230" s="166"/>
      <c r="T230" s="227"/>
      <c r="U230" s="218"/>
      <c r="V230" s="228"/>
      <c r="W230" s="229"/>
      <c r="X230" s="227"/>
      <c r="Y230" s="218"/>
      <c r="Z230" s="228"/>
      <c r="AA230" s="229"/>
      <c r="AC230" s="20"/>
      <c r="AD230" s="20"/>
      <c r="AE230" s="49"/>
      <c r="AF230" s="20"/>
      <c r="AG230" s="20"/>
      <c r="AH230" s="20"/>
      <c r="AI230" s="125"/>
    </row>
    <row r="231" spans="2:35" s="136" customFormat="1" ht="30" customHeight="1" x14ac:dyDescent="0.25">
      <c r="B231" s="173" t="s">
        <v>810</v>
      </c>
      <c r="C231" s="174"/>
      <c r="D231" s="175" t="s">
        <v>811</v>
      </c>
      <c r="E231" s="207"/>
      <c r="F231" s="207"/>
      <c r="G231" s="207"/>
      <c r="H231" s="177"/>
      <c r="I231" s="178"/>
      <c r="J231" s="178"/>
      <c r="K231" s="179"/>
      <c r="L231" s="179"/>
      <c r="M231" s="179"/>
      <c r="N231" s="179"/>
      <c r="O231" s="179"/>
      <c r="P231" s="255"/>
      <c r="Q231" s="182"/>
      <c r="R231" s="182"/>
      <c r="S231" s="182"/>
      <c r="T231" s="208"/>
      <c r="U231" s="210"/>
      <c r="V231" s="211"/>
      <c r="W231" s="209"/>
      <c r="X231" s="208"/>
      <c r="Y231" s="210"/>
      <c r="Z231" s="211"/>
      <c r="AA231" s="209"/>
      <c r="AC231" s="20"/>
      <c r="AD231" s="20"/>
      <c r="AE231" s="49"/>
      <c r="AF231" s="20"/>
      <c r="AG231" s="20"/>
      <c r="AH231" s="20"/>
      <c r="AI231" s="125"/>
    </row>
    <row r="232" spans="2:35" s="198" customFormat="1" ht="42.75" customHeight="1" x14ac:dyDescent="0.25">
      <c r="B232" s="110" t="s">
        <v>812</v>
      </c>
      <c r="C232" s="187" t="s">
        <v>813</v>
      </c>
      <c r="D232" s="110" t="s">
        <v>814</v>
      </c>
      <c r="E232" s="187" t="s">
        <v>125</v>
      </c>
      <c r="F232" s="187" t="s">
        <v>780</v>
      </c>
      <c r="G232" s="187" t="s">
        <v>126</v>
      </c>
      <c r="H232" s="270" t="s">
        <v>815</v>
      </c>
      <c r="I232" s="236" t="s">
        <v>80</v>
      </c>
      <c r="J232" s="271"/>
      <c r="K232" s="114"/>
      <c r="L232" s="114"/>
      <c r="M232" s="114"/>
      <c r="N232" s="237" t="s">
        <v>349</v>
      </c>
      <c r="O232" s="237" t="s">
        <v>335</v>
      </c>
      <c r="P232" s="117">
        <f t="shared" si="24"/>
        <v>202849</v>
      </c>
      <c r="Q232" s="238">
        <v>172421.65</v>
      </c>
      <c r="R232" s="238">
        <v>15213.67</v>
      </c>
      <c r="S232" s="238">
        <v>15213.68</v>
      </c>
      <c r="T232" s="206">
        <v>202849</v>
      </c>
      <c r="U232" s="204">
        <v>172421.65</v>
      </c>
      <c r="V232" s="204">
        <v>15213.67</v>
      </c>
      <c r="W232" s="205">
        <v>15213.68</v>
      </c>
      <c r="X232" s="206"/>
      <c r="Y232" s="204"/>
      <c r="Z232" s="204"/>
      <c r="AA232" s="205"/>
      <c r="AC232" s="20"/>
      <c r="AD232" s="20"/>
      <c r="AE232" s="49"/>
      <c r="AF232" s="20"/>
      <c r="AG232" s="20"/>
      <c r="AH232" s="20"/>
      <c r="AI232" s="125"/>
    </row>
    <row r="233" spans="2:35" s="198" customFormat="1" ht="54" customHeight="1" x14ac:dyDescent="0.25">
      <c r="B233" s="110" t="s">
        <v>820</v>
      </c>
      <c r="C233" s="187" t="s">
        <v>821</v>
      </c>
      <c r="D233" s="199" t="s">
        <v>822</v>
      </c>
      <c r="E233" s="111" t="s">
        <v>457</v>
      </c>
      <c r="F233" s="111" t="s">
        <v>780</v>
      </c>
      <c r="G233" s="111" t="s">
        <v>132</v>
      </c>
      <c r="H233" s="270" t="s">
        <v>815</v>
      </c>
      <c r="I233" s="112" t="s">
        <v>80</v>
      </c>
      <c r="J233" s="112"/>
      <c r="K233" s="114"/>
      <c r="L233" s="114"/>
      <c r="M233" s="114"/>
      <c r="N233" s="115" t="s">
        <v>213</v>
      </c>
      <c r="O233" s="427" t="s">
        <v>82</v>
      </c>
      <c r="P233" s="117">
        <f t="shared" si="24"/>
        <v>129364.55</v>
      </c>
      <c r="Q233" s="118">
        <v>109959.87</v>
      </c>
      <c r="R233" s="238">
        <v>9702.33</v>
      </c>
      <c r="S233" s="118">
        <v>9702.35</v>
      </c>
      <c r="T233" s="206">
        <v>129595.78</v>
      </c>
      <c r="U233" s="204">
        <v>110156.42</v>
      </c>
      <c r="V233" s="204">
        <v>9719.67</v>
      </c>
      <c r="W233" s="205">
        <v>9719.69</v>
      </c>
      <c r="X233" s="206"/>
      <c r="Y233" s="204"/>
      <c r="Z233" s="204"/>
      <c r="AA233" s="205"/>
      <c r="AC233" s="20"/>
      <c r="AD233" s="20"/>
      <c r="AE233" s="49"/>
      <c r="AF233" s="20"/>
      <c r="AG233" s="20"/>
      <c r="AH233" s="20"/>
      <c r="AI233" s="125"/>
    </row>
    <row r="234" spans="2:35" s="198" customFormat="1" ht="40.5" customHeight="1" x14ac:dyDescent="0.25">
      <c r="B234" s="110" t="s">
        <v>823</v>
      </c>
      <c r="C234" s="187" t="s">
        <v>824</v>
      </c>
      <c r="D234" s="199" t="s">
        <v>825</v>
      </c>
      <c r="E234" s="111" t="s">
        <v>90</v>
      </c>
      <c r="F234" s="111" t="s">
        <v>780</v>
      </c>
      <c r="G234" s="111" t="s">
        <v>91</v>
      </c>
      <c r="H234" s="270" t="s">
        <v>815</v>
      </c>
      <c r="I234" s="112" t="s">
        <v>80</v>
      </c>
      <c r="J234" s="112"/>
      <c r="K234" s="114"/>
      <c r="L234" s="114"/>
      <c r="M234" s="114"/>
      <c r="N234" s="115" t="s">
        <v>213</v>
      </c>
      <c r="O234" s="253">
        <v>2020</v>
      </c>
      <c r="P234" s="117">
        <f t="shared" si="24"/>
        <v>269897.52999999997</v>
      </c>
      <c r="Q234" s="118">
        <v>229412.9</v>
      </c>
      <c r="R234" s="238">
        <v>20242.3</v>
      </c>
      <c r="S234" s="238">
        <v>20242.330000000002</v>
      </c>
      <c r="T234" s="206">
        <v>269897.54000000004</v>
      </c>
      <c r="U234" s="204">
        <v>229412.91</v>
      </c>
      <c r="V234" s="204">
        <v>20242.3</v>
      </c>
      <c r="W234" s="205">
        <v>20242.330000000002</v>
      </c>
      <c r="X234" s="206"/>
      <c r="Y234" s="204"/>
      <c r="Z234" s="204"/>
      <c r="AA234" s="205"/>
      <c r="AC234" s="20"/>
      <c r="AD234" s="20"/>
      <c r="AE234" s="49"/>
      <c r="AF234" s="20"/>
      <c r="AG234" s="20"/>
      <c r="AH234" s="20"/>
      <c r="AI234" s="125"/>
    </row>
    <row r="235" spans="2:35" s="198" customFormat="1" ht="54" customHeight="1" x14ac:dyDescent="0.25">
      <c r="B235" s="110" t="s">
        <v>826</v>
      </c>
      <c r="C235" s="187" t="s">
        <v>827</v>
      </c>
      <c r="D235" s="199" t="s">
        <v>828</v>
      </c>
      <c r="E235" s="111" t="s">
        <v>829</v>
      </c>
      <c r="F235" s="111" t="s">
        <v>780</v>
      </c>
      <c r="G235" s="111" t="s">
        <v>101</v>
      </c>
      <c r="H235" s="270" t="s">
        <v>815</v>
      </c>
      <c r="I235" s="112" t="s">
        <v>80</v>
      </c>
      <c r="J235" s="270"/>
      <c r="K235" s="114"/>
      <c r="L235" s="114"/>
      <c r="M235" s="114"/>
      <c r="N235" s="115" t="s">
        <v>349</v>
      </c>
      <c r="O235" s="253">
        <v>2021</v>
      </c>
      <c r="P235" s="117">
        <f t="shared" si="24"/>
        <v>151452.68</v>
      </c>
      <c r="Q235" s="118">
        <v>128734.78</v>
      </c>
      <c r="R235" s="118">
        <v>11358.94</v>
      </c>
      <c r="S235" s="118">
        <v>11358.96</v>
      </c>
      <c r="T235" s="206">
        <v>151452.68</v>
      </c>
      <c r="U235" s="204">
        <v>128734.78</v>
      </c>
      <c r="V235" s="204">
        <v>11358.94</v>
      </c>
      <c r="W235" s="205">
        <v>11358.96</v>
      </c>
      <c r="X235" s="206"/>
      <c r="Y235" s="204"/>
      <c r="Z235" s="204"/>
      <c r="AA235" s="205"/>
      <c r="AC235" s="20"/>
      <c r="AD235" s="20"/>
      <c r="AE235" s="49"/>
      <c r="AF235" s="20"/>
      <c r="AG235" s="20"/>
      <c r="AH235" s="20"/>
      <c r="AI235" s="125"/>
    </row>
    <row r="236" spans="2:35" s="198" customFormat="1" ht="29.25" customHeight="1" x14ac:dyDescent="0.25">
      <c r="B236" s="110" t="s">
        <v>830</v>
      </c>
      <c r="C236" s="187" t="s">
        <v>831</v>
      </c>
      <c r="D236" s="199" t="s">
        <v>832</v>
      </c>
      <c r="E236" s="111" t="s">
        <v>164</v>
      </c>
      <c r="F236" s="111" t="s">
        <v>780</v>
      </c>
      <c r="G236" s="111" t="s">
        <v>165</v>
      </c>
      <c r="H236" s="270" t="s">
        <v>815</v>
      </c>
      <c r="I236" s="112" t="s">
        <v>80</v>
      </c>
      <c r="J236" s="112"/>
      <c r="K236" s="114"/>
      <c r="L236" s="114"/>
      <c r="M236" s="114"/>
      <c r="N236" s="115" t="s">
        <v>349</v>
      </c>
      <c r="O236" s="115" t="s">
        <v>335</v>
      </c>
      <c r="P236" s="117">
        <f t="shared" si="24"/>
        <v>428431.07</v>
      </c>
      <c r="Q236" s="118">
        <v>310826.13</v>
      </c>
      <c r="R236" s="238">
        <v>24914.55</v>
      </c>
      <c r="S236" s="118">
        <v>92690.39</v>
      </c>
      <c r="T236" s="206">
        <v>428431.07000000007</v>
      </c>
      <c r="U236" s="204">
        <v>303865.77</v>
      </c>
      <c r="V236" s="204">
        <v>24300.400000000001</v>
      </c>
      <c r="W236" s="205">
        <v>100264.9</v>
      </c>
      <c r="X236" s="206"/>
      <c r="Y236" s="204"/>
      <c r="Z236" s="204"/>
      <c r="AA236" s="205"/>
      <c r="AC236" s="20"/>
      <c r="AD236" s="20"/>
      <c r="AE236" s="49"/>
      <c r="AF236" s="20"/>
      <c r="AG236" s="20"/>
      <c r="AH236" s="20"/>
      <c r="AI236" s="125"/>
    </row>
    <row r="237" spans="2:35" s="198" customFormat="1" ht="27.75" customHeight="1" x14ac:dyDescent="0.25">
      <c r="B237" s="110" t="s">
        <v>833</v>
      </c>
      <c r="C237" s="187" t="s">
        <v>834</v>
      </c>
      <c r="D237" s="199" t="s">
        <v>835</v>
      </c>
      <c r="E237" s="111" t="s">
        <v>76</v>
      </c>
      <c r="F237" s="111" t="s">
        <v>780</v>
      </c>
      <c r="G237" s="111" t="s">
        <v>78</v>
      </c>
      <c r="H237" s="270" t="s">
        <v>815</v>
      </c>
      <c r="I237" s="112" t="s">
        <v>80</v>
      </c>
      <c r="J237" s="112"/>
      <c r="K237" s="114"/>
      <c r="L237" s="114"/>
      <c r="M237" s="114"/>
      <c r="N237" s="115" t="s">
        <v>349</v>
      </c>
      <c r="O237" s="112">
        <v>2021</v>
      </c>
      <c r="P237" s="117">
        <f t="shared" si="24"/>
        <v>806756.76</v>
      </c>
      <c r="Q237" s="118">
        <v>685743.24</v>
      </c>
      <c r="R237" s="238">
        <v>60506.76</v>
      </c>
      <c r="S237" s="118">
        <v>60506.76</v>
      </c>
      <c r="T237" s="206">
        <v>806756.76</v>
      </c>
      <c r="U237" s="204">
        <v>685743.24</v>
      </c>
      <c r="V237" s="204">
        <v>60506.76</v>
      </c>
      <c r="W237" s="205">
        <v>60506.76</v>
      </c>
      <c r="X237" s="206"/>
      <c r="Y237" s="204"/>
      <c r="Z237" s="204"/>
      <c r="AA237" s="205"/>
      <c r="AC237" s="20"/>
      <c r="AD237" s="20"/>
      <c r="AE237" s="49"/>
      <c r="AF237" s="20"/>
      <c r="AG237" s="20"/>
      <c r="AH237" s="20"/>
      <c r="AI237" s="125"/>
    </row>
    <row r="238" spans="2:35" s="198" customFormat="1" ht="38.25" x14ac:dyDescent="0.25">
      <c r="B238" s="110" t="s">
        <v>836</v>
      </c>
      <c r="C238" s="187" t="s">
        <v>837</v>
      </c>
      <c r="D238" s="199" t="s">
        <v>838</v>
      </c>
      <c r="E238" s="111" t="s">
        <v>839</v>
      </c>
      <c r="F238" s="111" t="s">
        <v>780</v>
      </c>
      <c r="G238" s="111" t="s">
        <v>139</v>
      </c>
      <c r="H238" s="270" t="s">
        <v>815</v>
      </c>
      <c r="I238" s="112" t="s">
        <v>80</v>
      </c>
      <c r="J238" s="112"/>
      <c r="K238" s="114"/>
      <c r="L238" s="114"/>
      <c r="M238" s="114"/>
      <c r="N238" s="115" t="s">
        <v>213</v>
      </c>
      <c r="O238" s="253">
        <v>2020</v>
      </c>
      <c r="P238" s="117">
        <f t="shared" si="24"/>
        <v>229105.05000000002</v>
      </c>
      <c r="Q238" s="118">
        <v>194739.29</v>
      </c>
      <c r="R238" s="238">
        <v>17182.88</v>
      </c>
      <c r="S238" s="118">
        <v>17182.88</v>
      </c>
      <c r="T238" s="206">
        <v>229105.05000000002</v>
      </c>
      <c r="U238" s="204">
        <v>194739.29</v>
      </c>
      <c r="V238" s="204">
        <v>17182.88</v>
      </c>
      <c r="W238" s="205">
        <v>17182.88</v>
      </c>
      <c r="X238" s="206"/>
      <c r="Y238" s="204"/>
      <c r="Z238" s="204"/>
      <c r="AA238" s="205"/>
      <c r="AC238" s="20"/>
      <c r="AD238" s="20"/>
      <c r="AE238" s="49"/>
      <c r="AF238" s="20"/>
      <c r="AG238" s="20"/>
      <c r="AH238" s="20"/>
      <c r="AI238" s="125"/>
    </row>
    <row r="239" spans="2:35" s="198" customFormat="1" ht="54.75" customHeight="1" x14ac:dyDescent="0.25">
      <c r="B239" s="110" t="s">
        <v>840</v>
      </c>
      <c r="C239" s="187" t="s">
        <v>841</v>
      </c>
      <c r="D239" s="110" t="s">
        <v>842</v>
      </c>
      <c r="E239" s="187" t="s">
        <v>843</v>
      </c>
      <c r="F239" s="111" t="s">
        <v>780</v>
      </c>
      <c r="G239" s="111" t="s">
        <v>126</v>
      </c>
      <c r="H239" s="261" t="s">
        <v>844</v>
      </c>
      <c r="I239" s="112" t="s">
        <v>80</v>
      </c>
      <c r="J239" s="112"/>
      <c r="K239" s="114"/>
      <c r="L239" s="114"/>
      <c r="M239" s="114"/>
      <c r="N239" s="115" t="s">
        <v>213</v>
      </c>
      <c r="O239" s="253">
        <v>2020</v>
      </c>
      <c r="P239" s="117">
        <f t="shared" si="24"/>
        <v>7270.6</v>
      </c>
      <c r="Q239" s="212">
        <v>6180</v>
      </c>
      <c r="R239" s="212">
        <v>545.29999999999995</v>
      </c>
      <c r="S239" s="212">
        <v>545.29999999999995</v>
      </c>
      <c r="T239" s="206">
        <v>7270.6</v>
      </c>
      <c r="U239" s="204">
        <v>6180</v>
      </c>
      <c r="V239" s="204">
        <v>545.29999999999995</v>
      </c>
      <c r="W239" s="205">
        <v>545.29999999999995</v>
      </c>
      <c r="X239" s="206"/>
      <c r="Y239" s="204"/>
      <c r="Z239" s="204"/>
      <c r="AA239" s="205"/>
      <c r="AC239" s="20"/>
      <c r="AD239" s="20"/>
      <c r="AE239" s="49"/>
      <c r="AF239" s="20"/>
      <c r="AG239" s="20"/>
      <c r="AH239" s="20"/>
      <c r="AI239" s="125"/>
    </row>
    <row r="240" spans="2:35" s="198" customFormat="1" ht="54.75" customHeight="1" x14ac:dyDescent="0.25">
      <c r="B240" s="110" t="s">
        <v>847</v>
      </c>
      <c r="C240" s="187" t="s">
        <v>848</v>
      </c>
      <c r="D240" s="199" t="s">
        <v>849</v>
      </c>
      <c r="E240" s="111" t="s">
        <v>850</v>
      </c>
      <c r="F240" s="111" t="s">
        <v>780</v>
      </c>
      <c r="G240" s="111" t="s">
        <v>132</v>
      </c>
      <c r="H240" s="270" t="s">
        <v>844</v>
      </c>
      <c r="I240" s="236" t="s">
        <v>80</v>
      </c>
      <c r="J240" s="112"/>
      <c r="K240" s="114"/>
      <c r="L240" s="114"/>
      <c r="M240" s="114"/>
      <c r="N240" s="115" t="s">
        <v>213</v>
      </c>
      <c r="O240" s="253">
        <v>2022</v>
      </c>
      <c r="P240" s="117">
        <f t="shared" si="24"/>
        <v>7498.82</v>
      </c>
      <c r="Q240" s="118">
        <v>6374</v>
      </c>
      <c r="R240" s="118">
        <v>562.4</v>
      </c>
      <c r="S240" s="118">
        <v>562.41999999999996</v>
      </c>
      <c r="T240" s="206">
        <v>7498.82</v>
      </c>
      <c r="U240" s="204">
        <v>6374</v>
      </c>
      <c r="V240" s="204">
        <v>562.4</v>
      </c>
      <c r="W240" s="205">
        <v>562.41999999999996</v>
      </c>
      <c r="X240" s="206"/>
      <c r="Y240" s="204"/>
      <c r="Z240" s="204"/>
      <c r="AA240" s="205"/>
      <c r="AC240" s="20"/>
      <c r="AD240" s="20"/>
      <c r="AE240" s="49"/>
      <c r="AF240" s="20"/>
      <c r="AG240" s="20"/>
      <c r="AH240" s="20"/>
      <c r="AI240" s="125"/>
    </row>
    <row r="241" spans="2:35" s="198" customFormat="1" ht="45" customHeight="1" x14ac:dyDescent="0.25">
      <c r="B241" s="110" t="s">
        <v>851</v>
      </c>
      <c r="C241" s="187" t="s">
        <v>852</v>
      </c>
      <c r="D241" s="110" t="s">
        <v>853</v>
      </c>
      <c r="E241" s="111" t="s">
        <v>854</v>
      </c>
      <c r="F241" s="111" t="s">
        <v>780</v>
      </c>
      <c r="G241" s="111" t="s">
        <v>91</v>
      </c>
      <c r="H241" s="236" t="s">
        <v>844</v>
      </c>
      <c r="I241" s="236" t="s">
        <v>80</v>
      </c>
      <c r="J241" s="271"/>
      <c r="K241" s="114"/>
      <c r="L241" s="114"/>
      <c r="M241" s="114"/>
      <c r="N241" s="237" t="s">
        <v>213</v>
      </c>
      <c r="O241" s="236">
        <v>2021</v>
      </c>
      <c r="P241" s="117">
        <f t="shared" si="24"/>
        <v>15224.52</v>
      </c>
      <c r="Q241" s="272">
        <v>12940</v>
      </c>
      <c r="R241" s="272">
        <v>1142.75</v>
      </c>
      <c r="S241" s="272">
        <v>1141.77</v>
      </c>
      <c r="T241" s="206">
        <v>15223.52</v>
      </c>
      <c r="U241" s="204">
        <v>12940</v>
      </c>
      <c r="V241" s="204">
        <v>1141.75</v>
      </c>
      <c r="W241" s="205">
        <v>1141.77</v>
      </c>
      <c r="X241" s="206"/>
      <c r="Y241" s="204"/>
      <c r="Z241" s="204"/>
      <c r="AA241" s="205"/>
      <c r="AC241" s="20"/>
      <c r="AD241" s="20"/>
      <c r="AE241" s="49"/>
      <c r="AF241" s="20"/>
      <c r="AG241" s="20"/>
      <c r="AH241" s="20"/>
      <c r="AI241" s="125"/>
    </row>
    <row r="242" spans="2:35" s="198" customFormat="1" ht="54.75" customHeight="1" x14ac:dyDescent="0.25">
      <c r="B242" s="110" t="s">
        <v>855</v>
      </c>
      <c r="C242" s="187" t="s">
        <v>856</v>
      </c>
      <c r="D242" s="199" t="s">
        <v>857</v>
      </c>
      <c r="E242" s="111" t="s">
        <v>829</v>
      </c>
      <c r="F242" s="111" t="s">
        <v>780</v>
      </c>
      <c r="G242" s="111" t="s">
        <v>101</v>
      </c>
      <c r="H242" s="270" t="s">
        <v>844</v>
      </c>
      <c r="I242" s="112" t="s">
        <v>80</v>
      </c>
      <c r="J242" s="270"/>
      <c r="K242" s="114"/>
      <c r="L242" s="114"/>
      <c r="M242" s="114"/>
      <c r="N242" s="115" t="s">
        <v>213</v>
      </c>
      <c r="O242" s="253">
        <v>2022</v>
      </c>
      <c r="P242" s="117">
        <f>SUM(Q242:S242)</f>
        <v>11815.289999999999</v>
      </c>
      <c r="Q242" s="118">
        <v>10043</v>
      </c>
      <c r="R242" s="118">
        <v>886.14</v>
      </c>
      <c r="S242" s="118">
        <v>886.15</v>
      </c>
      <c r="T242" s="206">
        <v>11815.29</v>
      </c>
      <c r="U242" s="204">
        <v>10043</v>
      </c>
      <c r="V242" s="204">
        <v>886.14</v>
      </c>
      <c r="W242" s="205">
        <v>886.15</v>
      </c>
      <c r="X242" s="206"/>
      <c r="Y242" s="204"/>
      <c r="Z242" s="204"/>
      <c r="AA242" s="205"/>
      <c r="AC242" s="20"/>
      <c r="AD242" s="20"/>
      <c r="AE242" s="49"/>
      <c r="AF242" s="20"/>
      <c r="AG242" s="20"/>
      <c r="AH242" s="20"/>
      <c r="AI242" s="125"/>
    </row>
    <row r="243" spans="2:35" s="198" customFormat="1" ht="54.75" customHeight="1" x14ac:dyDescent="0.25">
      <c r="B243" s="110" t="s">
        <v>858</v>
      </c>
      <c r="C243" s="187" t="s">
        <v>859</v>
      </c>
      <c r="D243" s="199" t="s">
        <v>860</v>
      </c>
      <c r="E243" s="111" t="s">
        <v>164</v>
      </c>
      <c r="F243" s="111" t="s">
        <v>780</v>
      </c>
      <c r="G243" s="111" t="s">
        <v>165</v>
      </c>
      <c r="H243" s="270" t="s">
        <v>844</v>
      </c>
      <c r="I243" s="112" t="s">
        <v>80</v>
      </c>
      <c r="J243" s="112"/>
      <c r="K243" s="114"/>
      <c r="L243" s="114"/>
      <c r="M243" s="114"/>
      <c r="N243" s="115" t="s">
        <v>213</v>
      </c>
      <c r="O243" s="112">
        <v>2020</v>
      </c>
      <c r="P243" s="117">
        <f t="shared" si="24"/>
        <v>24994.120000000003</v>
      </c>
      <c r="Q243" s="118">
        <v>21245</v>
      </c>
      <c r="R243" s="118">
        <v>1874.56</v>
      </c>
      <c r="S243" s="118">
        <v>1874.56</v>
      </c>
      <c r="T243" s="206">
        <v>24994.12</v>
      </c>
      <c r="U243" s="204">
        <v>21245</v>
      </c>
      <c r="V243" s="204">
        <v>1874.56</v>
      </c>
      <c r="W243" s="205">
        <v>1874.56</v>
      </c>
      <c r="X243" s="206"/>
      <c r="Y243" s="204"/>
      <c r="Z243" s="204"/>
      <c r="AA243" s="205"/>
      <c r="AC243" s="20"/>
      <c r="AD243" s="20"/>
      <c r="AE243" s="49"/>
      <c r="AF243" s="20"/>
      <c r="AG243" s="20"/>
      <c r="AH243" s="20"/>
      <c r="AI243" s="125"/>
    </row>
    <row r="244" spans="2:35" s="198" customFormat="1" ht="27.75" customHeight="1" x14ac:dyDescent="0.25">
      <c r="B244" s="110" t="s">
        <v>861</v>
      </c>
      <c r="C244" s="187" t="s">
        <v>862</v>
      </c>
      <c r="D244" s="199" t="s">
        <v>863</v>
      </c>
      <c r="E244" s="111" t="s">
        <v>76</v>
      </c>
      <c r="F244" s="111" t="s">
        <v>780</v>
      </c>
      <c r="G244" s="111" t="s">
        <v>78</v>
      </c>
      <c r="H244" s="270" t="s">
        <v>844</v>
      </c>
      <c r="I244" s="112" t="s">
        <v>80</v>
      </c>
      <c r="J244" s="112"/>
      <c r="K244" s="114"/>
      <c r="L244" s="114"/>
      <c r="M244" s="114"/>
      <c r="N244" s="115">
        <v>2018</v>
      </c>
      <c r="O244" s="112">
        <v>2022</v>
      </c>
      <c r="P244" s="117">
        <f t="shared" si="24"/>
        <v>27948.237647058824</v>
      </c>
      <c r="Q244" s="118">
        <v>23756</v>
      </c>
      <c r="R244" s="118">
        <v>2096.1176470588234</v>
      </c>
      <c r="S244" s="118">
        <v>2096.12</v>
      </c>
      <c r="T244" s="206">
        <v>27948.239999999998</v>
      </c>
      <c r="U244" s="204">
        <v>23756</v>
      </c>
      <c r="V244" s="204">
        <v>2096.12</v>
      </c>
      <c r="W244" s="205">
        <v>2096.12</v>
      </c>
      <c r="X244" s="206"/>
      <c r="Y244" s="204"/>
      <c r="Z244" s="204"/>
      <c r="AA244" s="205"/>
      <c r="AC244" s="20"/>
      <c r="AD244" s="20"/>
      <c r="AE244" s="49"/>
      <c r="AF244" s="20"/>
      <c r="AG244" s="20"/>
      <c r="AH244" s="20"/>
      <c r="AI244" s="125"/>
    </row>
    <row r="245" spans="2:35" s="198" customFormat="1" ht="41.25" customHeight="1" x14ac:dyDescent="0.25">
      <c r="B245" s="110" t="s">
        <v>864</v>
      </c>
      <c r="C245" s="187" t="s">
        <v>865</v>
      </c>
      <c r="D245" s="199" t="s">
        <v>866</v>
      </c>
      <c r="E245" s="111" t="s">
        <v>839</v>
      </c>
      <c r="F245" s="111" t="s">
        <v>780</v>
      </c>
      <c r="G245" s="111" t="s">
        <v>139</v>
      </c>
      <c r="H245" s="270" t="s">
        <v>844</v>
      </c>
      <c r="I245" s="112" t="s">
        <v>80</v>
      </c>
      <c r="J245" s="112"/>
      <c r="K245" s="114"/>
      <c r="L245" s="114"/>
      <c r="M245" s="114"/>
      <c r="N245" s="115" t="s">
        <v>213</v>
      </c>
      <c r="O245" s="253">
        <v>2020</v>
      </c>
      <c r="P245" s="117">
        <f t="shared" si="24"/>
        <v>17269.41</v>
      </c>
      <c r="Q245" s="118">
        <v>14679</v>
      </c>
      <c r="R245" s="118">
        <v>1295.2</v>
      </c>
      <c r="S245" s="118">
        <v>1295.21</v>
      </c>
      <c r="T245" s="206">
        <v>17269.41</v>
      </c>
      <c r="U245" s="204">
        <v>14679</v>
      </c>
      <c r="V245" s="204">
        <v>1295.2</v>
      </c>
      <c r="W245" s="205">
        <v>1295.21</v>
      </c>
      <c r="X245" s="206"/>
      <c r="Y245" s="204"/>
      <c r="Z245" s="204"/>
      <c r="AA245" s="205"/>
      <c r="AC245" s="20"/>
      <c r="AD245" s="20"/>
      <c r="AE245" s="49"/>
      <c r="AF245" s="20"/>
      <c r="AG245" s="20"/>
      <c r="AH245" s="20"/>
      <c r="AI245" s="125"/>
    </row>
    <row r="246" spans="2:35" s="198" customFormat="1" ht="41.25" customHeight="1" x14ac:dyDescent="0.25">
      <c r="B246" s="110" t="s">
        <v>867</v>
      </c>
      <c r="C246" s="374" t="s">
        <v>868</v>
      </c>
      <c r="D246" s="375" t="s">
        <v>869</v>
      </c>
      <c r="E246" s="376" t="s">
        <v>870</v>
      </c>
      <c r="F246" s="376" t="s">
        <v>780</v>
      </c>
      <c r="G246" s="376" t="s">
        <v>132</v>
      </c>
      <c r="H246" s="428" t="s">
        <v>815</v>
      </c>
      <c r="I246" s="378" t="s">
        <v>80</v>
      </c>
      <c r="J246" s="378"/>
      <c r="K246" s="369"/>
      <c r="L246" s="369"/>
      <c r="M246" s="369"/>
      <c r="N246" s="393" t="s">
        <v>213</v>
      </c>
      <c r="O246" s="429">
        <v>2019</v>
      </c>
      <c r="P246" s="394">
        <f t="shared" si="24"/>
        <v>55954.340000000004</v>
      </c>
      <c r="Q246" s="390">
        <v>47561.19</v>
      </c>
      <c r="R246" s="416">
        <v>4196.58</v>
      </c>
      <c r="S246" s="390">
        <v>4196.57</v>
      </c>
      <c r="T246" s="221">
        <v>56981.33</v>
      </c>
      <c r="U246" s="222">
        <v>48434.13</v>
      </c>
      <c r="V246" s="222">
        <v>4273.6000000000004</v>
      </c>
      <c r="W246" s="398">
        <v>4273.6000000000004</v>
      </c>
      <c r="X246" s="221">
        <v>55954.34</v>
      </c>
      <c r="Y246" s="222">
        <v>47561.19</v>
      </c>
      <c r="Z246" s="222">
        <v>4196.58</v>
      </c>
      <c r="AA246" s="398">
        <v>4196.57</v>
      </c>
      <c r="AB246" s="388"/>
      <c r="AC246" s="20"/>
      <c r="AD246" s="20"/>
      <c r="AE246" s="49"/>
      <c r="AF246" s="20"/>
      <c r="AG246" s="20"/>
      <c r="AH246" s="20"/>
      <c r="AI246" s="125"/>
    </row>
    <row r="247" spans="2:35" s="198" customFormat="1" ht="41.25" customHeight="1" x14ac:dyDescent="0.25">
      <c r="B247" s="110" t="s">
        <v>871</v>
      </c>
      <c r="C247" s="187" t="s">
        <v>872</v>
      </c>
      <c r="D247" s="199" t="s">
        <v>873</v>
      </c>
      <c r="E247" s="111" t="s">
        <v>874</v>
      </c>
      <c r="F247" s="111" t="s">
        <v>780</v>
      </c>
      <c r="G247" s="111" t="s">
        <v>132</v>
      </c>
      <c r="H247" s="270" t="s">
        <v>815</v>
      </c>
      <c r="I247" s="112" t="s">
        <v>80</v>
      </c>
      <c r="J247" s="112"/>
      <c r="K247" s="114"/>
      <c r="L247" s="114"/>
      <c r="M247" s="114"/>
      <c r="N247" s="430" t="s">
        <v>213</v>
      </c>
      <c r="O247" s="427" t="s">
        <v>82</v>
      </c>
      <c r="P247" s="117">
        <f t="shared" si="24"/>
        <v>35555.829999999994</v>
      </c>
      <c r="Q247" s="118">
        <v>30222.44</v>
      </c>
      <c r="R247" s="238">
        <v>2666.69</v>
      </c>
      <c r="S247" s="118">
        <v>2666.7</v>
      </c>
      <c r="T247" s="206">
        <v>37773.19</v>
      </c>
      <c r="U247" s="204">
        <v>32107.200000000001</v>
      </c>
      <c r="V247" s="204">
        <v>2832.99</v>
      </c>
      <c r="W247" s="205">
        <v>2833</v>
      </c>
      <c r="X247" s="206"/>
      <c r="Y247" s="204"/>
      <c r="Z247" s="204"/>
      <c r="AA247" s="205"/>
      <c r="AC247" s="20"/>
      <c r="AD247" s="20"/>
      <c r="AE247" s="49"/>
      <c r="AF247" s="20"/>
      <c r="AG247" s="20"/>
      <c r="AH247" s="20"/>
      <c r="AI247" s="125"/>
    </row>
    <row r="248" spans="2:35" s="198" customFormat="1" ht="41.25" customHeight="1" x14ac:dyDescent="0.25">
      <c r="B248" s="110" t="s">
        <v>875</v>
      </c>
      <c r="C248" s="374" t="s">
        <v>876</v>
      </c>
      <c r="D248" s="375" t="s">
        <v>877</v>
      </c>
      <c r="E248" s="376" t="s">
        <v>878</v>
      </c>
      <c r="F248" s="376" t="s">
        <v>780</v>
      </c>
      <c r="G248" s="376" t="s">
        <v>879</v>
      </c>
      <c r="H248" s="428" t="s">
        <v>815</v>
      </c>
      <c r="I248" s="378" t="s">
        <v>80</v>
      </c>
      <c r="J248" s="378"/>
      <c r="K248" s="369"/>
      <c r="L248" s="369"/>
      <c r="M248" s="369"/>
      <c r="N248" s="393" t="s">
        <v>349</v>
      </c>
      <c r="O248" s="379">
        <v>2020</v>
      </c>
      <c r="P248" s="394">
        <f t="shared" si="24"/>
        <v>16640</v>
      </c>
      <c r="Q248" s="390">
        <v>10557.24</v>
      </c>
      <c r="R248" s="390">
        <v>931.52</v>
      </c>
      <c r="S248" s="390">
        <v>5151.24</v>
      </c>
      <c r="T248" s="206">
        <v>16640</v>
      </c>
      <c r="U248" s="204">
        <v>10557.24</v>
      </c>
      <c r="V248" s="204">
        <v>931.52</v>
      </c>
      <c r="W248" s="205">
        <v>5151.24</v>
      </c>
      <c r="X248" s="206">
        <v>16640</v>
      </c>
      <c r="Y248" s="204">
        <v>10557.24</v>
      </c>
      <c r="Z248" s="204">
        <v>931.52</v>
      </c>
      <c r="AA248" s="205">
        <v>5151.24</v>
      </c>
      <c r="AB248" s="198" t="s">
        <v>1283</v>
      </c>
      <c r="AC248" s="20"/>
      <c r="AD248" s="20"/>
      <c r="AE248" s="49"/>
      <c r="AF248" s="20"/>
      <c r="AG248" s="20"/>
      <c r="AH248" s="20"/>
      <c r="AI248" s="125"/>
    </row>
    <row r="249" spans="2:35" s="198" customFormat="1" ht="41.25" customHeight="1" x14ac:dyDescent="0.25">
      <c r="B249" s="110" t="s">
        <v>880</v>
      </c>
      <c r="C249" s="374" t="s">
        <v>881</v>
      </c>
      <c r="D249" s="375" t="s">
        <v>882</v>
      </c>
      <c r="E249" s="376" t="s">
        <v>883</v>
      </c>
      <c r="F249" s="376" t="s">
        <v>780</v>
      </c>
      <c r="G249" s="376" t="s">
        <v>78</v>
      </c>
      <c r="H249" s="428" t="s">
        <v>815</v>
      </c>
      <c r="I249" s="378" t="s">
        <v>80</v>
      </c>
      <c r="J249" s="378"/>
      <c r="K249" s="369"/>
      <c r="L249" s="369"/>
      <c r="M249" s="369"/>
      <c r="N249" s="393" t="s">
        <v>213</v>
      </c>
      <c r="O249" s="378">
        <v>2020</v>
      </c>
      <c r="P249" s="394">
        <f t="shared" si="24"/>
        <v>32542.690000000002</v>
      </c>
      <c r="Q249" s="222">
        <v>27661.29</v>
      </c>
      <c r="R249" s="222">
        <v>2440.6999999999998</v>
      </c>
      <c r="S249" s="222">
        <v>2440.6999999999998</v>
      </c>
      <c r="T249" s="221">
        <v>32543.269999999997</v>
      </c>
      <c r="U249" s="222">
        <v>27661.78</v>
      </c>
      <c r="V249" s="222">
        <v>2440.7399999999998</v>
      </c>
      <c r="W249" s="398">
        <v>2440.75</v>
      </c>
      <c r="X249" s="221">
        <v>32542.69</v>
      </c>
      <c r="Y249" s="222">
        <v>27661.29</v>
      </c>
      <c r="Z249" s="222">
        <v>2440.6999999999998</v>
      </c>
      <c r="AA249" s="398">
        <v>2440.6999999999998</v>
      </c>
      <c r="AC249" s="20"/>
      <c r="AD249" s="20"/>
      <c r="AE249" s="49"/>
      <c r="AF249" s="20"/>
      <c r="AG249" s="20"/>
      <c r="AH249" s="20"/>
      <c r="AI249" s="125"/>
    </row>
    <row r="250" spans="2:35" s="198" customFormat="1" ht="41.25" customHeight="1" x14ac:dyDescent="0.25">
      <c r="B250" s="110" t="s">
        <v>885</v>
      </c>
      <c r="C250" s="374" t="s">
        <v>886</v>
      </c>
      <c r="D250" s="375" t="s">
        <v>887</v>
      </c>
      <c r="E250" s="376" t="s">
        <v>888</v>
      </c>
      <c r="F250" s="376" t="s">
        <v>780</v>
      </c>
      <c r="G250" s="376" t="s">
        <v>78</v>
      </c>
      <c r="H250" s="428" t="s">
        <v>815</v>
      </c>
      <c r="I250" s="378" t="s">
        <v>80</v>
      </c>
      <c r="J250" s="378"/>
      <c r="K250" s="369"/>
      <c r="L250" s="369"/>
      <c r="M250" s="369"/>
      <c r="N250" s="393" t="s">
        <v>213</v>
      </c>
      <c r="O250" s="378">
        <v>2019</v>
      </c>
      <c r="P250" s="394">
        <f t="shared" si="24"/>
        <v>39467.39</v>
      </c>
      <c r="Q250" s="390">
        <v>33547.279999999999</v>
      </c>
      <c r="R250" s="416">
        <v>2960.06</v>
      </c>
      <c r="S250" s="390">
        <v>2960.05</v>
      </c>
      <c r="T250" s="206">
        <v>39468.049999999996</v>
      </c>
      <c r="U250" s="204">
        <v>33547.839999999997</v>
      </c>
      <c r="V250" s="204">
        <v>2960.11</v>
      </c>
      <c r="W250" s="205">
        <v>2960.1</v>
      </c>
      <c r="X250" s="206">
        <v>39467.39</v>
      </c>
      <c r="Y250" s="204">
        <v>33547.279999999999</v>
      </c>
      <c r="Z250" s="204">
        <v>2960.06</v>
      </c>
      <c r="AA250" s="205">
        <v>2960.05</v>
      </c>
      <c r="AC250" s="20"/>
      <c r="AD250" s="20"/>
      <c r="AE250" s="49"/>
      <c r="AF250" s="20"/>
      <c r="AG250" s="20"/>
      <c r="AH250" s="20"/>
      <c r="AI250" s="125"/>
    </row>
    <row r="251" spans="2:35" s="198" customFormat="1" ht="41.25" customHeight="1" x14ac:dyDescent="0.25">
      <c r="B251" s="110" t="s">
        <v>889</v>
      </c>
      <c r="C251" s="187" t="s">
        <v>890</v>
      </c>
      <c r="D251" s="199" t="s">
        <v>891</v>
      </c>
      <c r="E251" s="187" t="s">
        <v>892</v>
      </c>
      <c r="F251" s="111" t="s">
        <v>780</v>
      </c>
      <c r="G251" s="111" t="s">
        <v>78</v>
      </c>
      <c r="H251" s="270" t="s">
        <v>815</v>
      </c>
      <c r="I251" s="112" t="s">
        <v>80</v>
      </c>
      <c r="J251" s="112"/>
      <c r="K251" s="114"/>
      <c r="L251" s="114"/>
      <c r="M251" s="114"/>
      <c r="N251" s="115" t="s">
        <v>213</v>
      </c>
      <c r="O251" s="112">
        <v>2020</v>
      </c>
      <c r="P251" s="117">
        <f t="shared" si="24"/>
        <v>60170.44</v>
      </c>
      <c r="Q251" s="118">
        <v>51144.87</v>
      </c>
      <c r="R251" s="238">
        <v>4512.78</v>
      </c>
      <c r="S251" s="118">
        <v>4512.79</v>
      </c>
      <c r="T251" s="206">
        <v>65086.78</v>
      </c>
      <c r="U251" s="204">
        <v>55323.76</v>
      </c>
      <c r="V251" s="204">
        <v>4881.51</v>
      </c>
      <c r="W251" s="205">
        <v>4881.51</v>
      </c>
      <c r="X251" s="206"/>
      <c r="Y251" s="204"/>
      <c r="Z251" s="204"/>
      <c r="AA251" s="204"/>
      <c r="AC251" s="20"/>
      <c r="AD251" s="20"/>
      <c r="AE251" s="49"/>
      <c r="AF251" s="20"/>
      <c r="AG251" s="20"/>
      <c r="AH251" s="20"/>
      <c r="AI251" s="125"/>
    </row>
    <row r="252" spans="2:35" s="198" customFormat="1" ht="39" customHeight="1" x14ac:dyDescent="0.25">
      <c r="B252" s="110" t="s">
        <v>893</v>
      </c>
      <c r="C252" s="374" t="s">
        <v>894</v>
      </c>
      <c r="D252" s="375" t="s">
        <v>895</v>
      </c>
      <c r="E252" s="374" t="s">
        <v>896</v>
      </c>
      <c r="F252" s="376" t="s">
        <v>780</v>
      </c>
      <c r="G252" s="376" t="s">
        <v>78</v>
      </c>
      <c r="H252" s="428" t="s">
        <v>815</v>
      </c>
      <c r="I252" s="378" t="s">
        <v>80</v>
      </c>
      <c r="J252" s="378"/>
      <c r="K252" s="369"/>
      <c r="L252" s="369"/>
      <c r="M252" s="369"/>
      <c r="N252" s="393" t="s">
        <v>349</v>
      </c>
      <c r="O252" s="378">
        <v>2019</v>
      </c>
      <c r="P252" s="394">
        <f t="shared" si="24"/>
        <v>66472.509999999995</v>
      </c>
      <c r="Q252" s="390">
        <v>56501.63</v>
      </c>
      <c r="R252" s="416">
        <v>4985.4399999999996</v>
      </c>
      <c r="S252" s="390">
        <v>4985.4399999999996</v>
      </c>
      <c r="T252" s="206">
        <v>66475.19</v>
      </c>
      <c r="U252" s="204">
        <v>56503.91</v>
      </c>
      <c r="V252" s="204">
        <v>4985.6400000000003</v>
      </c>
      <c r="W252" s="205">
        <v>4985.6400000000003</v>
      </c>
      <c r="X252" s="394">
        <f t="shared" ref="X252:X255" si="25">SUM(Y252:AA252)</f>
        <v>66472.509999999995</v>
      </c>
      <c r="Y252" s="390">
        <v>56501.63</v>
      </c>
      <c r="Z252" s="416">
        <v>4985.4399999999996</v>
      </c>
      <c r="AA252" s="390">
        <v>4985.4399999999996</v>
      </c>
      <c r="AC252" s="20"/>
      <c r="AD252" s="20"/>
      <c r="AE252" s="49"/>
      <c r="AF252" s="20"/>
      <c r="AG252" s="20"/>
      <c r="AH252" s="20"/>
      <c r="AI252" s="125"/>
    </row>
    <row r="253" spans="2:35" s="198" customFormat="1" ht="39" customHeight="1" x14ac:dyDescent="0.25">
      <c r="B253" s="110" t="s">
        <v>897</v>
      </c>
      <c r="C253" s="374" t="s">
        <v>898</v>
      </c>
      <c r="D253" s="375" t="s">
        <v>899</v>
      </c>
      <c r="E253" s="374" t="s">
        <v>900</v>
      </c>
      <c r="F253" s="376" t="s">
        <v>780</v>
      </c>
      <c r="G253" s="376" t="s">
        <v>78</v>
      </c>
      <c r="H253" s="428" t="s">
        <v>815</v>
      </c>
      <c r="I253" s="378" t="s">
        <v>80</v>
      </c>
      <c r="J253" s="378"/>
      <c r="K253" s="369"/>
      <c r="L253" s="369"/>
      <c r="M253" s="369"/>
      <c r="N253" s="393" t="s">
        <v>349</v>
      </c>
      <c r="O253" s="378">
        <v>2020</v>
      </c>
      <c r="P253" s="394">
        <f t="shared" si="24"/>
        <v>92057.39</v>
      </c>
      <c r="Q253" s="390">
        <v>78248.78</v>
      </c>
      <c r="R253" s="416">
        <v>6904.3</v>
      </c>
      <c r="S253" s="390">
        <v>6904.31</v>
      </c>
      <c r="T253" s="206">
        <v>92092.140000000014</v>
      </c>
      <c r="U253" s="204">
        <v>78278.320000000007</v>
      </c>
      <c r="V253" s="204">
        <v>6906.91</v>
      </c>
      <c r="W253" s="205">
        <v>6906.91</v>
      </c>
      <c r="X253" s="394">
        <f t="shared" si="25"/>
        <v>92057.39</v>
      </c>
      <c r="Y253" s="390">
        <v>78248.78</v>
      </c>
      <c r="Z253" s="416">
        <v>6904.3</v>
      </c>
      <c r="AA253" s="390">
        <v>6904.31</v>
      </c>
      <c r="AC253" s="20"/>
      <c r="AD253" s="20"/>
      <c r="AE253" s="49"/>
      <c r="AF253" s="20"/>
      <c r="AG253" s="20"/>
      <c r="AH253" s="20"/>
      <c r="AI253" s="125"/>
    </row>
    <row r="254" spans="2:35" s="198" customFormat="1" ht="39" customHeight="1" x14ac:dyDescent="0.25">
      <c r="B254" s="110" t="s">
        <v>901</v>
      </c>
      <c r="C254" s="374" t="s">
        <v>902</v>
      </c>
      <c r="D254" s="375" t="s">
        <v>903</v>
      </c>
      <c r="E254" s="374" t="s">
        <v>904</v>
      </c>
      <c r="F254" s="376" t="s">
        <v>780</v>
      </c>
      <c r="G254" s="376" t="s">
        <v>78</v>
      </c>
      <c r="H254" s="428" t="s">
        <v>815</v>
      </c>
      <c r="I254" s="378" t="s">
        <v>80</v>
      </c>
      <c r="J254" s="378"/>
      <c r="K254" s="369"/>
      <c r="L254" s="369"/>
      <c r="M254" s="369"/>
      <c r="N254" s="393" t="s">
        <v>349</v>
      </c>
      <c r="O254" s="378">
        <v>2020</v>
      </c>
      <c r="P254" s="394">
        <f t="shared" si="24"/>
        <v>58969.53</v>
      </c>
      <c r="Q254" s="390">
        <v>50124.1</v>
      </c>
      <c r="R254" s="416">
        <v>4422.71</v>
      </c>
      <c r="S254" s="390">
        <v>4422.72</v>
      </c>
      <c r="T254" s="206">
        <v>58969.53</v>
      </c>
      <c r="U254" s="204">
        <v>50124.1</v>
      </c>
      <c r="V254" s="204">
        <v>4422.71</v>
      </c>
      <c r="W254" s="205">
        <v>4422.72</v>
      </c>
      <c r="X254" s="394">
        <f t="shared" si="25"/>
        <v>58969.53</v>
      </c>
      <c r="Y254" s="390">
        <v>50124.1</v>
      </c>
      <c r="Z254" s="416">
        <v>4422.71</v>
      </c>
      <c r="AA254" s="390">
        <v>4422.72</v>
      </c>
      <c r="AC254" s="20"/>
      <c r="AD254" s="20"/>
      <c r="AE254" s="49"/>
      <c r="AF254" s="20"/>
      <c r="AG254" s="20"/>
      <c r="AH254" s="20"/>
      <c r="AI254" s="125"/>
    </row>
    <row r="255" spans="2:35" s="198" customFormat="1" ht="42" customHeight="1" x14ac:dyDescent="0.25">
      <c r="B255" s="110" t="s">
        <v>905</v>
      </c>
      <c r="C255" s="374" t="s">
        <v>906</v>
      </c>
      <c r="D255" s="375" t="s">
        <v>907</v>
      </c>
      <c r="E255" s="374" t="s">
        <v>908</v>
      </c>
      <c r="F255" s="376" t="s">
        <v>780</v>
      </c>
      <c r="G255" s="376" t="s">
        <v>78</v>
      </c>
      <c r="H255" s="428" t="s">
        <v>815</v>
      </c>
      <c r="I255" s="378" t="s">
        <v>80</v>
      </c>
      <c r="J255" s="378"/>
      <c r="K255" s="369"/>
      <c r="L255" s="369"/>
      <c r="M255" s="369"/>
      <c r="N255" s="393" t="s">
        <v>213</v>
      </c>
      <c r="O255" s="378">
        <v>2019</v>
      </c>
      <c r="P255" s="394">
        <f t="shared" si="24"/>
        <v>90374.75</v>
      </c>
      <c r="Q255" s="390">
        <v>76818.53</v>
      </c>
      <c r="R255" s="416">
        <v>6778.1</v>
      </c>
      <c r="S255" s="390">
        <v>6778.12</v>
      </c>
      <c r="T255" s="206">
        <v>90375.64</v>
      </c>
      <c r="U255" s="204">
        <v>76819.289999999994</v>
      </c>
      <c r="V255" s="204">
        <v>6778.17</v>
      </c>
      <c r="W255" s="205">
        <v>6778.18</v>
      </c>
      <c r="X255" s="394">
        <f t="shared" si="25"/>
        <v>90374.75</v>
      </c>
      <c r="Y255" s="390">
        <v>76818.53</v>
      </c>
      <c r="Z255" s="416">
        <v>6778.1</v>
      </c>
      <c r="AA255" s="390">
        <v>6778.12</v>
      </c>
      <c r="AC255" s="20"/>
      <c r="AD255" s="20"/>
      <c r="AE255" s="49"/>
      <c r="AF255" s="20"/>
      <c r="AG255" s="20"/>
      <c r="AH255" s="20"/>
      <c r="AI255" s="125"/>
    </row>
    <row r="256" spans="2:35" s="136" customFormat="1" ht="29.25" customHeight="1" x14ac:dyDescent="0.25">
      <c r="B256" s="262" t="s">
        <v>969</v>
      </c>
      <c r="C256" s="263"/>
      <c r="D256" s="263" t="s">
        <v>970</v>
      </c>
      <c r="E256" s="273"/>
      <c r="F256" s="264"/>
      <c r="G256" s="264"/>
      <c r="H256" s="274"/>
      <c r="I256" s="265"/>
      <c r="J256" s="265"/>
      <c r="K256" s="266"/>
      <c r="L256" s="266"/>
      <c r="M256" s="266"/>
      <c r="N256" s="266"/>
      <c r="O256" s="266"/>
      <c r="P256" s="267"/>
      <c r="Q256" s="268"/>
      <c r="R256" s="268"/>
      <c r="S256" s="268"/>
      <c r="T256" s="249"/>
      <c r="U256" s="218"/>
      <c r="V256" s="250"/>
      <c r="W256" s="251"/>
      <c r="X256" s="249"/>
      <c r="Y256" s="218"/>
      <c r="Z256" s="250"/>
      <c r="AA256" s="251"/>
      <c r="AC256" s="20"/>
      <c r="AD256" s="20"/>
      <c r="AE256" s="49"/>
      <c r="AF256" s="20"/>
      <c r="AG256" s="20"/>
      <c r="AH256" s="20"/>
      <c r="AI256" s="125"/>
    </row>
    <row r="257" spans="2:35" s="136" customFormat="1" ht="31.5" customHeight="1" x14ac:dyDescent="0.25">
      <c r="B257" s="163" t="s">
        <v>971</v>
      </c>
      <c r="C257" s="165"/>
      <c r="D257" s="165" t="s">
        <v>972</v>
      </c>
      <c r="E257" s="275"/>
      <c r="F257" s="224"/>
      <c r="G257" s="224"/>
      <c r="H257" s="276"/>
      <c r="I257" s="226"/>
      <c r="J257" s="226"/>
      <c r="K257" s="167"/>
      <c r="L257" s="167"/>
      <c r="M257" s="167"/>
      <c r="N257" s="167"/>
      <c r="O257" s="167"/>
      <c r="P257" s="260"/>
      <c r="Q257" s="166"/>
      <c r="R257" s="166"/>
      <c r="S257" s="166"/>
      <c r="T257" s="227"/>
      <c r="U257" s="218"/>
      <c r="V257" s="228"/>
      <c r="W257" s="229"/>
      <c r="X257" s="227"/>
      <c r="Y257" s="218"/>
      <c r="Z257" s="228"/>
      <c r="AA257" s="229"/>
      <c r="AC257" s="20"/>
      <c r="AD257" s="20"/>
      <c r="AE257" s="49"/>
      <c r="AF257" s="20"/>
      <c r="AG257" s="20"/>
      <c r="AH257" s="20"/>
      <c r="AI257" s="125"/>
    </row>
    <row r="258" spans="2:35" s="136" customFormat="1" ht="42.75" customHeight="1" x14ac:dyDescent="0.25">
      <c r="B258" s="173" t="s">
        <v>909</v>
      </c>
      <c r="C258" s="174"/>
      <c r="D258" s="175" t="s">
        <v>910</v>
      </c>
      <c r="E258" s="207"/>
      <c r="F258" s="207"/>
      <c r="G258" s="207"/>
      <c r="H258" s="177"/>
      <c r="I258" s="178"/>
      <c r="J258" s="178"/>
      <c r="K258" s="179"/>
      <c r="L258" s="179"/>
      <c r="M258" s="179"/>
      <c r="N258" s="179"/>
      <c r="O258" s="179"/>
      <c r="P258" s="255"/>
      <c r="Q258" s="182"/>
      <c r="R258" s="182"/>
      <c r="S258" s="182"/>
      <c r="T258" s="208"/>
      <c r="U258" s="210"/>
      <c r="V258" s="211"/>
      <c r="W258" s="209"/>
      <c r="X258" s="208"/>
      <c r="Y258" s="210"/>
      <c r="Z258" s="211"/>
      <c r="AA258" s="209"/>
      <c r="AC258" s="20"/>
      <c r="AD258" s="20"/>
      <c r="AE258" s="49"/>
      <c r="AF258" s="20"/>
      <c r="AG258" s="20"/>
      <c r="AH258" s="20"/>
      <c r="AI258" s="125"/>
    </row>
    <row r="259" spans="2:35" s="198" customFormat="1" ht="40.5" customHeight="1" x14ac:dyDescent="0.25">
      <c r="B259" s="110" t="s">
        <v>911</v>
      </c>
      <c r="C259" s="374" t="s">
        <v>912</v>
      </c>
      <c r="D259" s="375" t="s">
        <v>913</v>
      </c>
      <c r="E259" s="376" t="s">
        <v>90</v>
      </c>
      <c r="F259" s="376" t="s">
        <v>119</v>
      </c>
      <c r="G259" s="376" t="s">
        <v>91</v>
      </c>
      <c r="H259" s="378" t="s">
        <v>914</v>
      </c>
      <c r="I259" s="378" t="s">
        <v>80</v>
      </c>
      <c r="J259" s="378"/>
      <c r="K259" s="369"/>
      <c r="L259" s="369"/>
      <c r="M259" s="369"/>
      <c r="N259" s="393" t="s">
        <v>213</v>
      </c>
      <c r="O259" s="380">
        <v>2020</v>
      </c>
      <c r="P259" s="394">
        <f t="shared" si="24"/>
        <v>312727.07</v>
      </c>
      <c r="Q259" s="390">
        <v>265818.01</v>
      </c>
      <c r="R259" s="390">
        <v>0</v>
      </c>
      <c r="S259" s="390">
        <v>46909.06</v>
      </c>
      <c r="T259" s="206">
        <v>362494.63</v>
      </c>
      <c r="U259" s="204">
        <v>308120.44</v>
      </c>
      <c r="V259" s="204"/>
      <c r="W259" s="205">
        <v>54374.19</v>
      </c>
      <c r="X259" s="206">
        <v>312358.59999999998</v>
      </c>
      <c r="Y259" s="204">
        <v>265504.81</v>
      </c>
      <c r="Z259" s="204">
        <v>0</v>
      </c>
      <c r="AA259" s="205">
        <v>46853.79</v>
      </c>
      <c r="AB259" s="198" t="s">
        <v>1283</v>
      </c>
      <c r="AC259" s="20"/>
      <c r="AD259" s="20"/>
      <c r="AE259" s="49"/>
      <c r="AF259" s="20"/>
      <c r="AG259" s="20"/>
      <c r="AH259" s="20"/>
      <c r="AI259" s="125"/>
    </row>
    <row r="260" spans="2:35" s="198" customFormat="1" ht="54.75" customHeight="1" x14ac:dyDescent="0.25">
      <c r="B260" s="241" t="s">
        <v>923</v>
      </c>
      <c r="C260" s="187" t="s">
        <v>924</v>
      </c>
      <c r="D260" s="199" t="s">
        <v>925</v>
      </c>
      <c r="E260" s="187" t="s">
        <v>76</v>
      </c>
      <c r="F260" s="111" t="s">
        <v>119</v>
      </c>
      <c r="G260" s="111" t="s">
        <v>78</v>
      </c>
      <c r="H260" s="112" t="s">
        <v>926</v>
      </c>
      <c r="I260" s="112" t="s">
        <v>80</v>
      </c>
      <c r="J260" s="112"/>
      <c r="K260" s="114"/>
      <c r="L260" s="114"/>
      <c r="M260" s="114"/>
      <c r="N260" s="115" t="s">
        <v>213</v>
      </c>
      <c r="O260" s="239">
        <v>2021</v>
      </c>
      <c r="P260" s="117">
        <f t="shared" si="24"/>
        <v>600000</v>
      </c>
      <c r="Q260" s="118">
        <v>510000</v>
      </c>
      <c r="R260" s="191"/>
      <c r="S260" s="118">
        <v>90000</v>
      </c>
      <c r="T260" s="206">
        <v>600000</v>
      </c>
      <c r="U260" s="204">
        <v>510000</v>
      </c>
      <c r="V260" s="204"/>
      <c r="W260" s="205">
        <v>90000</v>
      </c>
      <c r="X260" s="206"/>
      <c r="Y260" s="204"/>
      <c r="Z260" s="204"/>
      <c r="AA260" s="205"/>
      <c r="AC260" s="20"/>
      <c r="AD260" s="20"/>
      <c r="AE260" s="49"/>
      <c r="AF260" s="20"/>
      <c r="AG260" s="20"/>
      <c r="AH260" s="20"/>
      <c r="AI260" s="125"/>
    </row>
    <row r="261" spans="2:35" s="198" customFormat="1" ht="42.75" customHeight="1" x14ac:dyDescent="0.25">
      <c r="B261" s="110" t="s">
        <v>930</v>
      </c>
      <c r="C261" s="187" t="s">
        <v>931</v>
      </c>
      <c r="D261" s="199" t="s">
        <v>932</v>
      </c>
      <c r="E261" s="187" t="s">
        <v>76</v>
      </c>
      <c r="F261" s="111" t="s">
        <v>119</v>
      </c>
      <c r="G261" s="111" t="s">
        <v>78</v>
      </c>
      <c r="H261" s="112" t="s">
        <v>926</v>
      </c>
      <c r="I261" s="112" t="s">
        <v>80</v>
      </c>
      <c r="J261" s="112"/>
      <c r="K261" s="114"/>
      <c r="L261" s="114"/>
      <c r="M261" s="114"/>
      <c r="N261" s="115" t="s">
        <v>213</v>
      </c>
      <c r="O261" s="239">
        <v>2021</v>
      </c>
      <c r="P261" s="117">
        <f t="shared" si="24"/>
        <v>71381</v>
      </c>
      <c r="Q261" s="118">
        <v>60673.84</v>
      </c>
      <c r="R261" s="191"/>
      <c r="S261" s="118">
        <v>10707.16</v>
      </c>
      <c r="T261" s="206">
        <v>78032.759999999995</v>
      </c>
      <c r="U261" s="204">
        <v>66327.839999999997</v>
      </c>
      <c r="V261" s="204"/>
      <c r="W261" s="205">
        <v>11704.92</v>
      </c>
      <c r="X261" s="206"/>
      <c r="Y261" s="204"/>
      <c r="Z261" s="204"/>
      <c r="AA261" s="205"/>
      <c r="AC261" s="20"/>
      <c r="AD261" s="20"/>
      <c r="AE261" s="49"/>
      <c r="AF261" s="20"/>
      <c r="AG261" s="20"/>
      <c r="AH261" s="20"/>
      <c r="AI261" s="125"/>
    </row>
    <row r="262" spans="2:35" s="198" customFormat="1" ht="68.25" customHeight="1" x14ac:dyDescent="0.25">
      <c r="B262" s="241" t="s">
        <v>933</v>
      </c>
      <c r="C262" s="187" t="s">
        <v>934</v>
      </c>
      <c r="D262" s="199" t="s">
        <v>1164</v>
      </c>
      <c r="E262" s="187" t="s">
        <v>76</v>
      </c>
      <c r="F262" s="111" t="s">
        <v>119</v>
      </c>
      <c r="G262" s="111" t="s">
        <v>78</v>
      </c>
      <c r="H262" s="112" t="s">
        <v>926</v>
      </c>
      <c r="I262" s="112" t="s">
        <v>80</v>
      </c>
      <c r="J262" s="112"/>
      <c r="K262" s="114"/>
      <c r="L262" s="114"/>
      <c r="M262" s="114"/>
      <c r="N262" s="115" t="s">
        <v>82</v>
      </c>
      <c r="O262" s="239">
        <v>2023</v>
      </c>
      <c r="P262" s="117">
        <f t="shared" si="24"/>
        <v>353167.57</v>
      </c>
      <c r="Q262" s="118">
        <v>300104.02</v>
      </c>
      <c r="R262" s="191"/>
      <c r="S262" s="118">
        <v>53063.55</v>
      </c>
      <c r="T262" s="206">
        <v>353167.57</v>
      </c>
      <c r="U262" s="204">
        <v>300104.02</v>
      </c>
      <c r="V262" s="204"/>
      <c r="W262" s="205">
        <v>53063.55</v>
      </c>
      <c r="X262" s="206"/>
      <c r="Y262" s="204"/>
      <c r="Z262" s="204"/>
      <c r="AA262" s="205"/>
      <c r="AC262" s="20"/>
      <c r="AD262" s="20"/>
      <c r="AE262" s="49"/>
      <c r="AF262" s="20"/>
      <c r="AG262" s="20"/>
      <c r="AH262" s="20"/>
      <c r="AI262" s="125"/>
    </row>
    <row r="263" spans="2:35" s="198" customFormat="1" ht="27.75" customHeight="1" thickBot="1" x14ac:dyDescent="0.3">
      <c r="B263" s="241" t="s">
        <v>935</v>
      </c>
      <c r="C263" s="187" t="s">
        <v>936</v>
      </c>
      <c r="D263" s="199" t="s">
        <v>937</v>
      </c>
      <c r="E263" s="111" t="s">
        <v>125</v>
      </c>
      <c r="F263" s="111" t="s">
        <v>119</v>
      </c>
      <c r="G263" s="111" t="s">
        <v>126</v>
      </c>
      <c r="H263" s="112" t="s">
        <v>914</v>
      </c>
      <c r="I263" s="112" t="s">
        <v>80</v>
      </c>
      <c r="J263" s="112"/>
      <c r="K263" s="114"/>
      <c r="L263" s="114"/>
      <c r="M263" s="114"/>
      <c r="N263" s="115" t="s">
        <v>213</v>
      </c>
      <c r="O263" s="201">
        <v>2021</v>
      </c>
      <c r="P263" s="117">
        <f t="shared" si="24"/>
        <v>291256.12</v>
      </c>
      <c r="Q263" s="212">
        <v>247567.7</v>
      </c>
      <c r="R263" s="191"/>
      <c r="S263" s="212">
        <v>43688.42</v>
      </c>
      <c r="T263" s="431">
        <v>291256.12</v>
      </c>
      <c r="U263" s="432">
        <v>247567.7</v>
      </c>
      <c r="V263" s="432"/>
      <c r="W263" s="433">
        <v>43688.42</v>
      </c>
      <c r="X263" s="434"/>
      <c r="Y263" s="432"/>
      <c r="Z263" s="432"/>
      <c r="AA263" s="433"/>
      <c r="AC263" s="20"/>
      <c r="AD263" s="20"/>
      <c r="AE263" s="49"/>
      <c r="AF263" s="20"/>
      <c r="AG263" s="20"/>
      <c r="AH263" s="20"/>
      <c r="AI263" s="125"/>
    </row>
    <row r="264" spans="2:35" ht="13.5" customHeight="1" x14ac:dyDescent="0.25">
      <c r="B264" s="277"/>
      <c r="C264" s="278"/>
      <c r="D264" s="279"/>
      <c r="E264" s="280"/>
      <c r="F264" s="280"/>
      <c r="G264" s="280"/>
      <c r="H264" s="281"/>
      <c r="I264" s="281"/>
      <c r="J264" s="281"/>
      <c r="K264" s="282"/>
      <c r="L264" s="282"/>
      <c r="M264" s="282"/>
      <c r="N264" s="283"/>
      <c r="O264" s="283"/>
      <c r="P264" s="284"/>
      <c r="Q264" s="285"/>
      <c r="R264" s="286"/>
      <c r="S264" s="286"/>
      <c r="AC264" s="20"/>
      <c r="AD264" s="20"/>
      <c r="AE264" s="49"/>
      <c r="AF264" s="20"/>
      <c r="AG264" s="20"/>
      <c r="AH264" s="20"/>
      <c r="AI264" s="125"/>
    </row>
    <row r="265" spans="2:35" s="296" customFormat="1" ht="15.75" x14ac:dyDescent="0.25">
      <c r="B265" s="288" t="s">
        <v>39</v>
      </c>
      <c r="C265" s="289"/>
      <c r="D265" s="290"/>
      <c r="E265" s="291"/>
      <c r="F265" s="291"/>
      <c r="G265" s="291"/>
      <c r="H265" s="292"/>
      <c r="I265" s="292"/>
      <c r="J265" s="292"/>
      <c r="K265" s="292"/>
      <c r="L265" s="292"/>
      <c r="M265" s="292"/>
      <c r="N265" s="292"/>
      <c r="O265" s="292"/>
      <c r="P265" s="293"/>
      <c r="Q265" s="294"/>
      <c r="R265" s="295"/>
      <c r="S265" s="295"/>
      <c r="AC265" s="20"/>
      <c r="AD265" s="20"/>
      <c r="AE265" s="49"/>
      <c r="AF265" s="20"/>
      <c r="AG265" s="20"/>
      <c r="AH265" s="20"/>
      <c r="AI265" s="125"/>
    </row>
    <row r="266" spans="2:35" s="136" customFormat="1" ht="15.75" x14ac:dyDescent="0.25">
      <c r="B266" s="297" t="s">
        <v>27</v>
      </c>
      <c r="C266" s="298"/>
      <c r="D266" s="299"/>
      <c r="E266" s="300"/>
      <c r="F266" s="300"/>
      <c r="G266" s="300"/>
      <c r="H266" s="107"/>
      <c r="I266" s="107"/>
      <c r="J266" s="107"/>
      <c r="K266" s="107"/>
      <c r="L266" s="107"/>
      <c r="M266" s="107"/>
      <c r="N266" s="107"/>
      <c r="O266" s="107"/>
      <c r="P266" s="301"/>
      <c r="Q266" s="302"/>
      <c r="R266" s="303"/>
      <c r="S266" s="303"/>
      <c r="AC266" s="20"/>
      <c r="AD266" s="20"/>
      <c r="AE266" s="49"/>
      <c r="AF266" s="20"/>
      <c r="AG266" s="20"/>
      <c r="AH266" s="20"/>
      <c r="AI266" s="125"/>
    </row>
    <row r="267" spans="2:35" s="136" customFormat="1" ht="42.75" customHeight="1" x14ac:dyDescent="0.25">
      <c r="B267" s="474" t="s">
        <v>63</v>
      </c>
      <c r="C267" s="475"/>
      <c r="D267" s="475"/>
      <c r="E267" s="475"/>
      <c r="F267" s="475"/>
      <c r="G267" s="475"/>
      <c r="H267" s="475"/>
      <c r="I267" s="475"/>
      <c r="J267" s="475"/>
      <c r="K267" s="475"/>
      <c r="L267" s="475"/>
      <c r="M267" s="475"/>
      <c r="N267" s="475"/>
      <c r="O267" s="475"/>
      <c r="P267" s="475"/>
      <c r="Q267" s="475"/>
      <c r="R267" s="475"/>
      <c r="S267" s="475"/>
      <c r="AC267" s="20"/>
      <c r="AD267" s="20"/>
      <c r="AE267" s="49"/>
      <c r="AF267" s="20"/>
      <c r="AG267" s="20"/>
      <c r="AH267" s="20"/>
      <c r="AI267" s="125"/>
    </row>
    <row r="268" spans="2:35" s="136" customFormat="1" ht="15" customHeight="1" x14ac:dyDescent="0.25">
      <c r="B268" s="297" t="s">
        <v>28</v>
      </c>
      <c r="C268" s="304"/>
      <c r="D268" s="305"/>
      <c r="E268" s="306"/>
      <c r="F268" s="306"/>
      <c r="G268" s="306"/>
      <c r="H268" s="304"/>
      <c r="I268" s="304"/>
      <c r="J268" s="304"/>
      <c r="K268" s="304"/>
      <c r="L268" s="304"/>
      <c r="M268" s="304"/>
      <c r="N268" s="304"/>
      <c r="O268" s="304"/>
      <c r="P268" s="307"/>
      <c r="Q268" s="308"/>
      <c r="R268" s="304"/>
      <c r="S268" s="304"/>
      <c r="AC268" s="20"/>
      <c r="AD268" s="20"/>
      <c r="AE268" s="49"/>
      <c r="AF268" s="20"/>
      <c r="AG268" s="20"/>
      <c r="AH268" s="20"/>
      <c r="AI268" s="125"/>
    </row>
    <row r="269" spans="2:35" s="136" customFormat="1" ht="15" customHeight="1" x14ac:dyDescent="0.25">
      <c r="B269" s="474" t="s">
        <v>29</v>
      </c>
      <c r="C269" s="475"/>
      <c r="D269" s="475"/>
      <c r="E269" s="475"/>
      <c r="F269" s="475"/>
      <c r="G269" s="475"/>
      <c r="H269" s="475"/>
      <c r="I269" s="475"/>
      <c r="J269" s="475"/>
      <c r="K269" s="475"/>
      <c r="L269" s="475"/>
      <c r="M269" s="475"/>
      <c r="N269" s="475"/>
      <c r="O269" s="475"/>
      <c r="P269" s="475"/>
      <c r="Q269" s="475"/>
      <c r="R269" s="475"/>
      <c r="S269" s="475"/>
      <c r="AC269" s="20"/>
      <c r="AD269" s="20"/>
      <c r="AE269" s="49"/>
      <c r="AF269" s="20"/>
      <c r="AG269" s="20"/>
      <c r="AH269" s="20"/>
      <c r="AI269" s="125"/>
    </row>
    <row r="270" spans="2:35" s="136" customFormat="1" ht="15" customHeight="1" x14ac:dyDescent="0.25">
      <c r="B270" s="297" t="s">
        <v>30</v>
      </c>
      <c r="C270" s="304"/>
      <c r="D270" s="305"/>
      <c r="E270" s="306"/>
      <c r="F270" s="306"/>
      <c r="G270" s="306"/>
      <c r="H270" s="304"/>
      <c r="I270" s="304"/>
      <c r="J270" s="304"/>
      <c r="K270" s="304"/>
      <c r="L270" s="304"/>
      <c r="M270" s="304"/>
      <c r="N270" s="304"/>
      <c r="O270" s="304"/>
      <c r="P270" s="307"/>
      <c r="Q270" s="308"/>
      <c r="R270" s="304"/>
      <c r="S270" s="304"/>
      <c r="AC270" s="20"/>
      <c r="AD270" s="20"/>
      <c r="AE270" s="49"/>
      <c r="AF270" s="20"/>
      <c r="AG270" s="20"/>
      <c r="AH270" s="20"/>
      <c r="AI270" s="125"/>
    </row>
    <row r="271" spans="2:35" s="136" customFormat="1" ht="15" customHeight="1" x14ac:dyDescent="0.25">
      <c r="B271" s="297" t="s">
        <v>31</v>
      </c>
      <c r="C271" s="304"/>
      <c r="D271" s="305"/>
      <c r="E271" s="306"/>
      <c r="F271" s="306"/>
      <c r="G271" s="306"/>
      <c r="H271" s="304"/>
      <c r="I271" s="304"/>
      <c r="J271" s="304"/>
      <c r="K271" s="304"/>
      <c r="L271" s="304"/>
      <c r="M271" s="304"/>
      <c r="N271" s="304"/>
      <c r="O271" s="304"/>
      <c r="P271" s="307"/>
      <c r="Q271" s="308"/>
      <c r="R271" s="304"/>
      <c r="S271" s="304"/>
      <c r="AC271" s="20"/>
      <c r="AD271" s="20"/>
      <c r="AE271" s="49"/>
      <c r="AF271" s="20"/>
      <c r="AG271" s="20"/>
      <c r="AH271" s="20"/>
      <c r="AI271" s="125"/>
    </row>
    <row r="272" spans="2:35" s="136" customFormat="1" ht="41.25" customHeight="1" x14ac:dyDescent="0.25">
      <c r="B272" s="474" t="s">
        <v>68</v>
      </c>
      <c r="C272" s="475"/>
      <c r="D272" s="475"/>
      <c r="E272" s="475"/>
      <c r="F272" s="475"/>
      <c r="G272" s="475"/>
      <c r="H272" s="475"/>
      <c r="I272" s="475"/>
      <c r="J272" s="475"/>
      <c r="K272" s="475"/>
      <c r="L272" s="475"/>
      <c r="M272" s="475"/>
      <c r="N272" s="475"/>
      <c r="O272" s="475"/>
      <c r="P272" s="475"/>
      <c r="Q272" s="475"/>
      <c r="R272" s="475"/>
      <c r="S272" s="475"/>
      <c r="AC272" s="20"/>
      <c r="AD272" s="20"/>
      <c r="AE272" s="49"/>
      <c r="AF272" s="20"/>
      <c r="AG272" s="20"/>
      <c r="AH272" s="20"/>
      <c r="AI272" s="125"/>
    </row>
    <row r="273" spans="2:34" s="136" customFormat="1" ht="15.75" x14ac:dyDescent="0.25">
      <c r="B273" s="297" t="s">
        <v>40</v>
      </c>
      <c r="C273" s="192"/>
      <c r="D273" s="309"/>
      <c r="E273" s="310"/>
      <c r="F273" s="310"/>
      <c r="G273" s="310"/>
      <c r="H273" s="311"/>
      <c r="I273" s="311"/>
      <c r="J273" s="311"/>
      <c r="K273" s="311"/>
      <c r="L273" s="311"/>
      <c r="M273" s="311"/>
      <c r="N273" s="311"/>
      <c r="O273" s="311"/>
      <c r="P273" s="312"/>
      <c r="Q273" s="313"/>
      <c r="R273" s="192"/>
      <c r="S273" s="192"/>
      <c r="AC273" s="20"/>
      <c r="AD273" s="20"/>
      <c r="AE273" s="49"/>
      <c r="AF273" s="20"/>
      <c r="AG273" s="20"/>
      <c r="AH273" s="20"/>
    </row>
    <row r="274" spans="2:34" s="136" customFormat="1" ht="15.75" x14ac:dyDescent="0.25">
      <c r="B274" s="297" t="s">
        <v>41</v>
      </c>
      <c r="C274" s="192"/>
      <c r="D274" s="309"/>
      <c r="E274" s="310"/>
      <c r="F274" s="310"/>
      <c r="G274" s="310"/>
      <c r="H274" s="311"/>
      <c r="I274" s="311"/>
      <c r="J274" s="311"/>
      <c r="K274" s="311"/>
      <c r="L274" s="311"/>
      <c r="M274" s="311"/>
      <c r="N274" s="311"/>
      <c r="O274" s="311"/>
      <c r="P274" s="312"/>
      <c r="Q274" s="313"/>
      <c r="R274" s="192"/>
      <c r="S274" s="192"/>
      <c r="AC274" s="20"/>
      <c r="AD274" s="20"/>
      <c r="AE274" s="49"/>
      <c r="AF274" s="20"/>
      <c r="AG274" s="20"/>
      <c r="AH274" s="20"/>
    </row>
    <row r="275" spans="2:34" s="136" customFormat="1" ht="15.75" x14ac:dyDescent="0.25">
      <c r="B275" s="297" t="s">
        <v>42</v>
      </c>
      <c r="C275" s="192"/>
      <c r="D275" s="309"/>
      <c r="E275" s="310"/>
      <c r="F275" s="310"/>
      <c r="G275" s="310"/>
      <c r="H275" s="311"/>
      <c r="I275" s="311"/>
      <c r="J275" s="311"/>
      <c r="K275" s="311"/>
      <c r="L275" s="311"/>
      <c r="M275" s="311"/>
      <c r="N275" s="311"/>
      <c r="O275" s="311"/>
      <c r="P275" s="312"/>
      <c r="Q275" s="313"/>
      <c r="R275" s="192"/>
      <c r="S275" s="192"/>
      <c r="AC275" s="20"/>
      <c r="AD275" s="20"/>
      <c r="AE275" s="49"/>
      <c r="AF275" s="20"/>
      <c r="AG275" s="20"/>
      <c r="AH275" s="20"/>
    </row>
    <row r="276" spans="2:34" s="136" customFormat="1" ht="15.75" x14ac:dyDescent="0.25">
      <c r="B276" s="297" t="s">
        <v>43</v>
      </c>
      <c r="C276" s="192"/>
      <c r="D276" s="309"/>
      <c r="E276" s="310"/>
      <c r="F276" s="310"/>
      <c r="G276" s="310"/>
      <c r="H276" s="311"/>
      <c r="I276" s="311"/>
      <c r="J276" s="311"/>
      <c r="K276" s="311"/>
      <c r="L276" s="311"/>
      <c r="M276" s="311"/>
      <c r="N276" s="311"/>
      <c r="O276" s="311"/>
      <c r="P276" s="312"/>
      <c r="Q276" s="313"/>
      <c r="R276" s="192"/>
      <c r="S276" s="192"/>
      <c r="AC276" s="20"/>
      <c r="AD276" s="20"/>
      <c r="AE276" s="49"/>
      <c r="AF276" s="20"/>
      <c r="AG276" s="20"/>
      <c r="AH276" s="20"/>
    </row>
    <row r="277" spans="2:34" s="136" customFormat="1" ht="15.75" x14ac:dyDescent="0.25">
      <c r="B277" s="297" t="s">
        <v>44</v>
      </c>
      <c r="C277" s="192"/>
      <c r="D277" s="309"/>
      <c r="E277" s="310"/>
      <c r="F277" s="310"/>
      <c r="G277" s="310"/>
      <c r="H277" s="311"/>
      <c r="I277" s="311"/>
      <c r="J277" s="311"/>
      <c r="K277" s="311"/>
      <c r="L277" s="311"/>
      <c r="M277" s="311"/>
      <c r="N277" s="311"/>
      <c r="O277" s="311"/>
      <c r="P277" s="312"/>
      <c r="Q277" s="313"/>
      <c r="R277" s="192"/>
      <c r="S277" s="192"/>
      <c r="AC277" s="20"/>
      <c r="AD277" s="20"/>
      <c r="AE277" s="49"/>
      <c r="AF277" s="20"/>
      <c r="AG277" s="20"/>
      <c r="AH277" s="20"/>
    </row>
    <row r="278" spans="2:34" s="136" customFormat="1" ht="30" customHeight="1" x14ac:dyDescent="0.25">
      <c r="B278" s="474" t="s">
        <v>45</v>
      </c>
      <c r="C278" s="475"/>
      <c r="D278" s="475"/>
      <c r="E278" s="475"/>
      <c r="F278" s="475"/>
      <c r="G278" s="475"/>
      <c r="H278" s="475"/>
      <c r="I278" s="475"/>
      <c r="J278" s="475"/>
      <c r="K278" s="475"/>
      <c r="L278" s="475"/>
      <c r="M278" s="475"/>
      <c r="N278" s="475"/>
      <c r="O278" s="475"/>
      <c r="P278" s="475"/>
      <c r="Q278" s="475"/>
      <c r="R278" s="475"/>
      <c r="S278" s="475"/>
      <c r="AC278" s="20"/>
      <c r="AD278" s="20"/>
      <c r="AE278" s="49"/>
      <c r="AF278" s="20"/>
      <c r="AG278" s="20"/>
      <c r="AH278" s="20"/>
    </row>
    <row r="279" spans="2:34" s="136" customFormat="1" ht="15.75" x14ac:dyDescent="0.25">
      <c r="B279" s="474" t="s">
        <v>46</v>
      </c>
      <c r="C279" s="475"/>
      <c r="D279" s="475"/>
      <c r="E279" s="475"/>
      <c r="F279" s="475"/>
      <c r="G279" s="475"/>
      <c r="H279" s="475"/>
      <c r="I279" s="475"/>
      <c r="J279" s="475"/>
      <c r="K279" s="475"/>
      <c r="L279" s="475"/>
      <c r="M279" s="475"/>
      <c r="N279" s="475"/>
      <c r="O279" s="475"/>
      <c r="P279" s="475"/>
      <c r="Q279" s="475"/>
      <c r="R279" s="475"/>
      <c r="S279" s="475"/>
      <c r="AC279" s="20"/>
      <c r="AD279" s="20"/>
      <c r="AE279" s="49"/>
      <c r="AF279" s="20"/>
      <c r="AG279" s="20"/>
      <c r="AH279" s="20"/>
    </row>
    <row r="280" spans="2:34" s="136" customFormat="1" ht="15" customHeight="1" x14ac:dyDescent="0.25">
      <c r="B280" s="474" t="s">
        <v>66</v>
      </c>
      <c r="C280" s="475"/>
      <c r="D280" s="475"/>
      <c r="E280" s="475"/>
      <c r="F280" s="475"/>
      <c r="G280" s="475"/>
      <c r="H280" s="475"/>
      <c r="I280" s="475"/>
      <c r="J280" s="475"/>
      <c r="K280" s="475"/>
      <c r="L280" s="475"/>
      <c r="M280" s="475"/>
      <c r="N280" s="475"/>
      <c r="O280" s="475"/>
      <c r="P280" s="475"/>
      <c r="Q280" s="475"/>
      <c r="R280" s="475"/>
      <c r="S280" s="475"/>
      <c r="AC280" s="20"/>
      <c r="AD280" s="20"/>
      <c r="AE280" s="49"/>
      <c r="AF280" s="20"/>
      <c r="AG280" s="20"/>
      <c r="AH280" s="20"/>
    </row>
    <row r="281" spans="2:34" s="136" customFormat="1" ht="15.75" x14ac:dyDescent="0.25">
      <c r="B281" s="474" t="s">
        <v>62</v>
      </c>
      <c r="C281" s="475"/>
      <c r="D281" s="475"/>
      <c r="E281" s="475"/>
      <c r="F281" s="475"/>
      <c r="G281" s="475"/>
      <c r="H281" s="475"/>
      <c r="I281" s="475"/>
      <c r="J281" s="475"/>
      <c r="K281" s="475"/>
      <c r="L281" s="475"/>
      <c r="M281" s="475"/>
      <c r="N281" s="475"/>
      <c r="O281" s="475"/>
      <c r="P281" s="475"/>
      <c r="Q281" s="475"/>
      <c r="R281" s="475"/>
      <c r="S281" s="475"/>
      <c r="AC281" s="20"/>
      <c r="AD281" s="20"/>
      <c r="AE281" s="49"/>
      <c r="AF281" s="20"/>
      <c r="AG281" s="20"/>
      <c r="AH281" s="20"/>
    </row>
    <row r="282" spans="2:34" s="136" customFormat="1" ht="15.75" x14ac:dyDescent="0.25">
      <c r="B282" s="474" t="s">
        <v>64</v>
      </c>
      <c r="C282" s="475"/>
      <c r="D282" s="475"/>
      <c r="E282" s="475"/>
      <c r="F282" s="475"/>
      <c r="G282" s="475"/>
      <c r="H282" s="475"/>
      <c r="I282" s="475"/>
      <c r="J282" s="475"/>
      <c r="K282" s="475"/>
      <c r="L282" s="475"/>
      <c r="M282" s="475"/>
      <c r="N282" s="475"/>
      <c r="O282" s="475"/>
      <c r="P282" s="475"/>
      <c r="Q282" s="475"/>
      <c r="R282" s="475"/>
      <c r="S282" s="475"/>
      <c r="AC282" s="20"/>
      <c r="AD282" s="20"/>
      <c r="AE282" s="49"/>
      <c r="AF282" s="20"/>
      <c r="AG282" s="20"/>
      <c r="AH282" s="20"/>
    </row>
    <row r="283" spans="2:34" s="136" customFormat="1" ht="15.75" x14ac:dyDescent="0.25">
      <c r="B283" s="474" t="s">
        <v>67</v>
      </c>
      <c r="C283" s="475"/>
      <c r="D283" s="475"/>
      <c r="E283" s="475"/>
      <c r="F283" s="475"/>
      <c r="G283" s="475"/>
      <c r="H283" s="475"/>
      <c r="I283" s="475"/>
      <c r="J283" s="475"/>
      <c r="K283" s="475"/>
      <c r="L283" s="475"/>
      <c r="M283" s="475"/>
      <c r="N283" s="475"/>
      <c r="O283" s="475"/>
      <c r="P283" s="475"/>
      <c r="Q283" s="475"/>
      <c r="R283" s="475"/>
      <c r="S283" s="475"/>
      <c r="AC283" s="20"/>
      <c r="AD283" s="20"/>
      <c r="AE283" s="49"/>
      <c r="AF283" s="20"/>
      <c r="AG283" s="20"/>
      <c r="AH283" s="20"/>
    </row>
    <row r="284" spans="2:34" s="136" customFormat="1" ht="15.75" x14ac:dyDescent="0.25">
      <c r="B284" s="124"/>
      <c r="C284" s="435"/>
      <c r="D284" s="315"/>
      <c r="E284" s="316"/>
      <c r="F284" s="316"/>
      <c r="G284" s="316"/>
      <c r="H284" s="130"/>
      <c r="I284" s="130"/>
      <c r="J284" s="130"/>
      <c r="K284" s="130"/>
      <c r="L284" s="130"/>
      <c r="M284" s="130"/>
      <c r="N284" s="130"/>
      <c r="O284" s="130"/>
      <c r="P284" s="134"/>
      <c r="Q284" s="135"/>
      <c r="AC284" s="20"/>
      <c r="AD284" s="20"/>
      <c r="AE284" s="49"/>
      <c r="AF284" s="20"/>
      <c r="AG284" s="20"/>
      <c r="AH284" s="20"/>
    </row>
    <row r="285" spans="2:34" s="136" customFormat="1" ht="15.75" x14ac:dyDescent="0.25">
      <c r="B285" s="124"/>
      <c r="C285" s="435"/>
      <c r="D285" s="126"/>
      <c r="E285" s="316"/>
      <c r="F285" s="316"/>
      <c r="G285" s="316"/>
      <c r="H285" s="130"/>
      <c r="I285" s="130"/>
      <c r="J285" s="130"/>
      <c r="K285" s="130"/>
      <c r="L285" s="130"/>
      <c r="M285" s="130"/>
      <c r="N285" s="130"/>
      <c r="O285" s="130"/>
      <c r="P285" s="134"/>
      <c r="Q285" s="135"/>
      <c r="AC285" s="20"/>
      <c r="AD285" s="20"/>
      <c r="AE285" s="49"/>
      <c r="AF285" s="20"/>
      <c r="AG285" s="20"/>
      <c r="AH285" s="20"/>
    </row>
    <row r="286" spans="2:34" s="136" customFormat="1" x14ac:dyDescent="0.2">
      <c r="B286" s="124"/>
      <c r="C286" s="314"/>
      <c r="D286" s="126"/>
      <c r="E286" s="316"/>
      <c r="F286" s="316"/>
      <c r="G286" s="316"/>
      <c r="H286" s="130"/>
      <c r="I286" s="130"/>
      <c r="J286" s="130"/>
      <c r="K286" s="130"/>
      <c r="L286" s="130"/>
      <c r="M286" s="130"/>
      <c r="N286" s="130"/>
      <c r="O286" s="130"/>
      <c r="P286" s="134"/>
      <c r="Q286" s="135"/>
    </row>
    <row r="287" spans="2:34" s="317" customFormat="1" ht="24.75" customHeight="1" x14ac:dyDescent="0.25">
      <c r="B287" s="318"/>
      <c r="D287" s="319"/>
      <c r="E287" s="320"/>
      <c r="F287" s="320"/>
      <c r="G287" s="320"/>
      <c r="H287" s="321"/>
      <c r="I287" s="321"/>
      <c r="J287" s="321"/>
      <c r="K287" s="321"/>
      <c r="L287" s="321"/>
      <c r="M287" s="321"/>
      <c r="N287" s="322"/>
      <c r="O287" s="322"/>
      <c r="P287" s="323"/>
      <c r="Q287" s="324"/>
      <c r="R287" s="325"/>
      <c r="S287" s="325"/>
    </row>
  </sheetData>
  <autoFilter ref="B8:S263" xr:uid="{00000000-0009-0000-0000-000000000000}"/>
  <mergeCells count="20">
    <mergeCell ref="B283:S283"/>
    <mergeCell ref="B282:S282"/>
    <mergeCell ref="T6:W6"/>
    <mergeCell ref="X6:AA6"/>
    <mergeCell ref="W7:W8"/>
    <mergeCell ref="X7:X8"/>
    <mergeCell ref="Y7:Y8"/>
    <mergeCell ref="Z7:Z8"/>
    <mergeCell ref="AA7:AA8"/>
    <mergeCell ref="P1:S1"/>
    <mergeCell ref="B281:S281"/>
    <mergeCell ref="B278:S278"/>
    <mergeCell ref="B267:S267"/>
    <mergeCell ref="B269:S269"/>
    <mergeCell ref="B272:S272"/>
    <mergeCell ref="B280:S280"/>
    <mergeCell ref="P6:S6"/>
    <mergeCell ref="B279:S279"/>
    <mergeCell ref="N6:O6"/>
    <mergeCell ref="B6:M6"/>
  </mergeCells>
  <phoneticPr fontId="23" type="noConversion"/>
  <conditionalFormatting sqref="D199:D203 D47 D63:D64 D66:D68 D71:D72 D42 D32 D110:D117 D104:D108 D121:D151 D229 D96:D102 D205">
    <cfRule type="containsText" dxfId="296" priority="331" operator="containsText" text="Priemonė">
      <formula>NOT(ISERROR(SEARCH("Priemonė",D32)))</formula>
    </cfRule>
    <cfRule type="containsText" dxfId="295" priority="332" operator="containsText" text="Uždavinys">
      <formula>NOT(ISERROR(SEARCH("Uždavinys",D32)))</formula>
    </cfRule>
    <cfRule type="containsText" dxfId="294" priority="333" operator="containsText" text="Tikslas">
      <formula>NOT(ISERROR(SEARCH("Tikslas",D32)))</formula>
    </cfRule>
  </conditionalFormatting>
  <conditionalFormatting sqref="D52 D204">
    <cfRule type="expression" dxfId="293" priority="328" stopIfTrue="1">
      <formula>NOT(ISERROR(SEARCH("Priemonė",D52)))</formula>
    </cfRule>
    <cfRule type="expression" dxfId="292" priority="329" stopIfTrue="1">
      <formula>NOT(ISERROR(SEARCH("Uždavinys",D52)))</formula>
    </cfRule>
    <cfRule type="expression" dxfId="291" priority="330" stopIfTrue="1">
      <formula>NOT(ISERROR(SEARCH("Tikslas",D52)))</formula>
    </cfRule>
  </conditionalFormatting>
  <conditionalFormatting sqref="D70">
    <cfRule type="expression" dxfId="290" priority="325" stopIfTrue="1">
      <formula>NOT(ISERROR(SEARCH("Priemonė",D70)))</formula>
    </cfRule>
    <cfRule type="expression" dxfId="289" priority="326" stopIfTrue="1">
      <formula>NOT(ISERROR(SEARCH("Uždavinys",D70)))</formula>
    </cfRule>
    <cfRule type="expression" dxfId="288" priority="327" stopIfTrue="1">
      <formula>NOT(ISERROR(SEARCH("Tikslas",D70)))</formula>
    </cfRule>
  </conditionalFormatting>
  <conditionalFormatting sqref="D216:D218 D193:D195">
    <cfRule type="containsText" dxfId="287" priority="322" operator="containsText" text="Priemonė">
      <formula>NOT(ISERROR(SEARCH("Priemonė",#REF!)))</formula>
    </cfRule>
    <cfRule type="containsText" dxfId="286" priority="323" operator="containsText" text="Uždavinys">
      <formula>NOT(ISERROR(SEARCH("Uždavinys",#REF!)))</formula>
    </cfRule>
    <cfRule type="containsText" dxfId="285" priority="324" operator="containsText" text="Tikslas">
      <formula>NOT(ISERROR(SEARCH("Tikslas",#REF!)))</formula>
    </cfRule>
  </conditionalFormatting>
  <conditionalFormatting sqref="E35 D219:D220">
    <cfRule type="expression" dxfId="284" priority="319" stopIfTrue="1">
      <formula>NOT(ISERROR(SEARCH("Priemonė",#REF!)))</formula>
    </cfRule>
    <cfRule type="expression" dxfId="283" priority="320" stopIfTrue="1">
      <formula>NOT(ISERROR(SEARCH("Uždavinys",#REF!)))</formula>
    </cfRule>
    <cfRule type="expression" dxfId="282" priority="321" stopIfTrue="1">
      <formula>NOT(ISERROR(SEARCH("Tikslas",#REF!)))</formula>
    </cfRule>
  </conditionalFormatting>
  <conditionalFormatting sqref="D35 E38 G38 E15:E16 G15:G16 E40 G40">
    <cfRule type="expression" dxfId="281" priority="316" stopIfTrue="1">
      <formula>NOT(ISERROR(SEARCH("Priemonė",#REF!)))</formula>
    </cfRule>
    <cfRule type="expression" dxfId="280" priority="317" stopIfTrue="1">
      <formula>NOT(ISERROR(SEARCH("Uždavinys",#REF!)))</formula>
    </cfRule>
    <cfRule type="expression" dxfId="279" priority="318" stopIfTrue="1">
      <formula>NOT(ISERROR(SEARCH("Tikslas",#REF!)))</formula>
    </cfRule>
  </conditionalFormatting>
  <conditionalFormatting sqref="D20:D21">
    <cfRule type="containsText" dxfId="278" priority="313" operator="containsText" text="Priemonė">
      <formula>NOT(ISERROR(SEARCH("Priemonė",#REF!)))</formula>
    </cfRule>
    <cfRule type="containsText" dxfId="277" priority="314" operator="containsText" text="Uždavinys">
      <formula>NOT(ISERROR(SEARCH("Uždavinys",#REF!)))</formula>
    </cfRule>
    <cfRule type="containsText" dxfId="276" priority="315" operator="containsText" text="Tikslas">
      <formula>NOT(ISERROR(SEARCH("Tikslas",#REF!)))</formula>
    </cfRule>
  </conditionalFormatting>
  <conditionalFormatting sqref="D36">
    <cfRule type="containsText" dxfId="275" priority="310" operator="containsText" text="Priemonė">
      <formula>NOT(ISERROR(SEARCH("Priemonė",#REF!)))</formula>
    </cfRule>
    <cfRule type="containsText" dxfId="274" priority="311" operator="containsText" text="Uždavinys">
      <formula>NOT(ISERROR(SEARCH("Uždavinys",#REF!)))</formula>
    </cfRule>
    <cfRule type="containsText" dxfId="273" priority="312" operator="containsText" text="Tikslas">
      <formula>NOT(ISERROR(SEARCH("Tikslas",#REF!)))</formula>
    </cfRule>
  </conditionalFormatting>
  <conditionalFormatting sqref="G12 D12:E12">
    <cfRule type="expression" dxfId="272" priority="307" stopIfTrue="1">
      <formula>NOT(ISERROR(SEARCH("Priemonė",D12)))</formula>
    </cfRule>
    <cfRule type="expression" dxfId="271" priority="308" stopIfTrue="1">
      <formula>NOT(ISERROR(SEARCH("Uždavinys",D12)))</formula>
    </cfRule>
    <cfRule type="expression" dxfId="270" priority="309" stopIfTrue="1">
      <formula>NOT(ISERROR(SEARCH("Tikslas",D12)))</formula>
    </cfRule>
  </conditionalFormatting>
  <conditionalFormatting sqref="D163:D165">
    <cfRule type="containsText" dxfId="269" priority="295" operator="containsText" text="Priemonė">
      <formula>NOT(ISERROR(SEARCH("Priemonė",D163)))</formula>
    </cfRule>
    <cfRule type="containsText" dxfId="268" priority="296" operator="containsText" text="Uždavinys">
      <formula>NOT(ISERROR(SEARCH("Uždavinys",D163)))</formula>
    </cfRule>
    <cfRule type="containsText" dxfId="267" priority="297" operator="containsText" text="Tikslas">
      <formula>NOT(ISERROR(SEARCH("Tikslas",D163)))</formula>
    </cfRule>
  </conditionalFormatting>
  <conditionalFormatting sqref="D170">
    <cfRule type="containsText" dxfId="266" priority="292" operator="containsText" text="Priemonė">
      <formula>NOT(ISERROR(SEARCH("Priemonė",D170)))</formula>
    </cfRule>
    <cfRule type="containsText" dxfId="265" priority="293" operator="containsText" text="Uždavinys">
      <formula>NOT(ISERROR(SEARCH("Uždavinys",D170)))</formula>
    </cfRule>
    <cfRule type="containsText" dxfId="264" priority="294" operator="containsText" text="Tikslas">
      <formula>NOT(ISERROR(SEARCH("Tikslas",D170)))</formula>
    </cfRule>
  </conditionalFormatting>
  <conditionalFormatting sqref="D172">
    <cfRule type="containsText" dxfId="263" priority="289" operator="containsText" text="Priemonė">
      <formula>NOT(ISERROR(SEARCH("Priemonė",D172)))</formula>
    </cfRule>
    <cfRule type="containsText" dxfId="262" priority="290" operator="containsText" text="Uždavinys">
      <formula>NOT(ISERROR(SEARCH("Uždavinys",D172)))</formula>
    </cfRule>
    <cfRule type="containsText" dxfId="261" priority="291" operator="containsText" text="Tikslas">
      <formula>NOT(ISERROR(SEARCH("Tikslas",D172)))</formula>
    </cfRule>
  </conditionalFormatting>
  <conditionalFormatting sqref="D37">
    <cfRule type="containsText" dxfId="260" priority="304" operator="containsText" text="Priemonė">
      <formula>NOT(ISERROR(SEARCH("Priemonė",D37)))</formula>
    </cfRule>
    <cfRule type="containsText" dxfId="259" priority="305" operator="containsText" text="Uždavinys">
      <formula>NOT(ISERROR(SEARCH("Uždavinys",D37)))</formula>
    </cfRule>
    <cfRule type="containsText" dxfId="258" priority="306" operator="containsText" text="Tikslas">
      <formula>NOT(ISERROR(SEARCH("Tikslas",D37)))</formula>
    </cfRule>
  </conditionalFormatting>
  <conditionalFormatting sqref="D160">
    <cfRule type="containsText" dxfId="257" priority="301" operator="containsText" text="Priemonė">
      <formula>NOT(ISERROR(SEARCH("Priemonė",D160)))</formula>
    </cfRule>
    <cfRule type="containsText" dxfId="256" priority="302" operator="containsText" text="Uždavinys">
      <formula>NOT(ISERROR(SEARCH("Uždavinys",D160)))</formula>
    </cfRule>
    <cfRule type="containsText" dxfId="255" priority="303" operator="containsText" text="Tikslas">
      <formula>NOT(ISERROR(SEARCH("Tikslas",D160)))</formula>
    </cfRule>
  </conditionalFormatting>
  <conditionalFormatting sqref="D157:D158">
    <cfRule type="containsText" dxfId="254" priority="298" operator="containsText" text="Priemonė">
      <formula>NOT(ISERROR(SEARCH("Priemonė",D157)))</formula>
    </cfRule>
    <cfRule type="containsText" dxfId="253" priority="299" operator="containsText" text="Uždavinys">
      <formula>NOT(ISERROR(SEARCH("Uždavinys",D157)))</formula>
    </cfRule>
    <cfRule type="containsText" dxfId="252" priority="300" operator="containsText" text="Tikslas">
      <formula>NOT(ISERROR(SEARCH("Tikslas",D157)))</formula>
    </cfRule>
  </conditionalFormatting>
  <conditionalFormatting sqref="D174">
    <cfRule type="containsText" dxfId="251" priority="286" operator="containsText" text="Priemonė">
      <formula>NOT(ISERROR(SEARCH("Priemonė",D174)))</formula>
    </cfRule>
    <cfRule type="containsText" dxfId="250" priority="287" operator="containsText" text="Uždavinys">
      <formula>NOT(ISERROR(SEARCH("Uždavinys",D174)))</formula>
    </cfRule>
    <cfRule type="containsText" dxfId="249" priority="288" operator="containsText" text="Tikslas">
      <formula>NOT(ISERROR(SEARCH("Tikslas",D174)))</formula>
    </cfRule>
  </conditionalFormatting>
  <conditionalFormatting sqref="D175">
    <cfRule type="containsText" dxfId="248" priority="283" operator="containsText" text="Priemonė">
      <formula>NOT(ISERROR(SEARCH("Priemonė",D175)))</formula>
    </cfRule>
    <cfRule type="containsText" dxfId="247" priority="284" operator="containsText" text="Uždavinys">
      <formula>NOT(ISERROR(SEARCH("Uždavinys",D175)))</formula>
    </cfRule>
    <cfRule type="containsText" dxfId="246" priority="285" operator="containsText" text="Tikslas">
      <formula>NOT(ISERROR(SEARCH("Tikslas",D175)))</formula>
    </cfRule>
  </conditionalFormatting>
  <conditionalFormatting sqref="D177">
    <cfRule type="containsText" dxfId="245" priority="277" operator="containsText" text="Priemonė">
      <formula>NOT(ISERROR(SEARCH("Priemonė",D177)))</formula>
    </cfRule>
    <cfRule type="containsText" dxfId="244" priority="278" operator="containsText" text="Uždavinys">
      <formula>NOT(ISERROR(SEARCH("Uždavinys",D177)))</formula>
    </cfRule>
    <cfRule type="containsText" dxfId="243" priority="279" operator="containsText" text="Tikslas">
      <formula>NOT(ISERROR(SEARCH("Tikslas",D177)))</formula>
    </cfRule>
  </conditionalFormatting>
  <conditionalFormatting sqref="D181">
    <cfRule type="containsText" dxfId="242" priority="274" operator="containsText" text="Priemonė">
      <formula>NOT(ISERROR(SEARCH("Priemonė",D181)))</formula>
    </cfRule>
    <cfRule type="containsText" dxfId="241" priority="275" operator="containsText" text="Uždavinys">
      <formula>NOT(ISERROR(SEARCH("Uždavinys",D181)))</formula>
    </cfRule>
    <cfRule type="containsText" dxfId="240" priority="276" operator="containsText" text="Tikslas">
      <formula>NOT(ISERROR(SEARCH("Tikslas",D181)))</formula>
    </cfRule>
  </conditionalFormatting>
  <conditionalFormatting sqref="D187">
    <cfRule type="containsText" dxfId="239" priority="265" operator="containsText" text="Priemonė">
      <formula>NOT(ISERROR(SEARCH("Priemonė",D187)))</formula>
    </cfRule>
    <cfRule type="containsText" dxfId="238" priority="266" operator="containsText" text="Uždavinys">
      <formula>NOT(ISERROR(SEARCH("Uždavinys",D187)))</formula>
    </cfRule>
    <cfRule type="containsText" dxfId="237" priority="267" operator="containsText" text="Tikslas">
      <formula>NOT(ISERROR(SEARCH("Tikslas",D187)))</formula>
    </cfRule>
  </conditionalFormatting>
  <conditionalFormatting sqref="D188">
    <cfRule type="expression" dxfId="236" priority="262" stopIfTrue="1">
      <formula>NOT(ISERROR(SEARCH("Priemonė",D188)))</formula>
    </cfRule>
    <cfRule type="expression" dxfId="235" priority="263" stopIfTrue="1">
      <formula>NOT(ISERROR(SEARCH("Uždavinys",D188)))</formula>
    </cfRule>
    <cfRule type="expression" dxfId="234" priority="264" stopIfTrue="1">
      <formula>NOT(ISERROR(SEARCH("Tikslas",D188)))</formula>
    </cfRule>
  </conditionalFormatting>
  <conditionalFormatting sqref="D189">
    <cfRule type="containsText" dxfId="233" priority="259" operator="containsText" text="Priemonė">
      <formula>NOT(ISERROR(SEARCH("Priemonė",D189)))</formula>
    </cfRule>
    <cfRule type="containsText" dxfId="232" priority="260" operator="containsText" text="Uždavinys">
      <formula>NOT(ISERROR(SEARCH("Uždavinys",D189)))</formula>
    </cfRule>
    <cfRule type="containsText" dxfId="231" priority="261" operator="containsText" text="Tikslas">
      <formula>NOT(ISERROR(SEARCH("Tikslas",D189)))</formula>
    </cfRule>
  </conditionalFormatting>
  <conditionalFormatting sqref="D13">
    <cfRule type="containsText" dxfId="230" priority="256" operator="containsText" text="Priemonė">
      <formula>NOT(ISERROR(SEARCH("Priemonė",#REF!)))</formula>
    </cfRule>
    <cfRule type="containsText" dxfId="229" priority="257" operator="containsText" text="Uždavinys">
      <formula>NOT(ISERROR(SEARCH("Uždavinys",#REF!)))</formula>
    </cfRule>
    <cfRule type="containsText" dxfId="228" priority="258" operator="containsText" text="Tikslas">
      <formula>NOT(ISERROR(SEARCH("Tikslas",#REF!)))</formula>
    </cfRule>
  </conditionalFormatting>
  <conditionalFormatting sqref="D22">
    <cfRule type="containsText" dxfId="227" priority="250" operator="containsText" text="Priemonė">
      <formula>NOT(ISERROR(SEARCH("Priemonė",#REF!)))</formula>
    </cfRule>
    <cfRule type="containsText" dxfId="226" priority="251" operator="containsText" text="Uždavinys">
      <formula>NOT(ISERROR(SEARCH("Uždavinys",#REF!)))</formula>
    </cfRule>
    <cfRule type="containsText" dxfId="225" priority="252" operator="containsText" text="Tikslas">
      <formula>NOT(ISERROR(SEARCH("Tikslas",#REF!)))</formula>
    </cfRule>
  </conditionalFormatting>
  <conditionalFormatting sqref="D23">
    <cfRule type="containsText" dxfId="224" priority="247" operator="containsText" text="Priemonė">
      <formula>NOT(ISERROR(SEARCH("Priemonė",#REF!)))</formula>
    </cfRule>
    <cfRule type="containsText" dxfId="223" priority="248" operator="containsText" text="Uždavinys">
      <formula>NOT(ISERROR(SEARCH("Uždavinys",#REF!)))</formula>
    </cfRule>
    <cfRule type="containsText" dxfId="222" priority="249" operator="containsText" text="Tikslas">
      <formula>NOT(ISERROR(SEARCH("Tikslas",#REF!)))</formula>
    </cfRule>
  </conditionalFormatting>
  <conditionalFormatting sqref="D25:D26">
    <cfRule type="containsText" dxfId="221" priority="244" operator="containsText" text="Priemonė">
      <formula>NOT(ISERROR(SEARCH("Priemonė",#REF!)))</formula>
    </cfRule>
    <cfRule type="containsText" dxfId="220" priority="245" operator="containsText" text="Uždavinys">
      <formula>NOT(ISERROR(SEARCH("Uždavinys",#REF!)))</formula>
    </cfRule>
    <cfRule type="containsText" dxfId="219" priority="246" operator="containsText" text="Tikslas">
      <formula>NOT(ISERROR(SEARCH("Tikslas",#REF!)))</formula>
    </cfRule>
  </conditionalFormatting>
  <conditionalFormatting sqref="D27">
    <cfRule type="containsText" dxfId="218" priority="241" operator="containsText" text="Priemonė">
      <formula>NOT(ISERROR(SEARCH("Priemonė",#REF!)))</formula>
    </cfRule>
    <cfRule type="containsText" dxfId="217" priority="242" operator="containsText" text="Uždavinys">
      <formula>NOT(ISERROR(SEARCH("Uždavinys",#REF!)))</formula>
    </cfRule>
    <cfRule type="containsText" dxfId="216" priority="243" operator="containsText" text="Tikslas">
      <formula>NOT(ISERROR(SEARCH("Tikslas",#REF!)))</formula>
    </cfRule>
  </conditionalFormatting>
  <conditionalFormatting sqref="D29">
    <cfRule type="containsText" dxfId="215" priority="238" operator="containsText" text="Priemonė">
      <formula>NOT(ISERROR(SEARCH("Priemonė",#REF!)))</formula>
    </cfRule>
    <cfRule type="containsText" dxfId="214" priority="239" operator="containsText" text="Uždavinys">
      <formula>NOT(ISERROR(SEARCH("Uždavinys",#REF!)))</formula>
    </cfRule>
    <cfRule type="containsText" dxfId="213" priority="240" operator="containsText" text="Tikslas">
      <formula>NOT(ISERROR(SEARCH("Tikslas",#REF!)))</formula>
    </cfRule>
  </conditionalFormatting>
  <conditionalFormatting sqref="D169">
    <cfRule type="containsText" dxfId="212" priority="235" operator="containsText" text="Priemonė">
      <formula>NOT(ISERROR(SEARCH("Priemonė",D169)))</formula>
    </cfRule>
    <cfRule type="containsText" dxfId="211" priority="236" operator="containsText" text="Uždavinys">
      <formula>NOT(ISERROR(SEARCH("Uždavinys",D169)))</formula>
    </cfRule>
    <cfRule type="containsText" dxfId="210" priority="237" operator="containsText" text="Tikslas">
      <formula>NOT(ISERROR(SEARCH("Tikslas",D169)))</formula>
    </cfRule>
  </conditionalFormatting>
  <conditionalFormatting sqref="D171">
    <cfRule type="containsText" dxfId="209" priority="232" operator="containsText" text="Priemonė">
      <formula>NOT(ISERROR(SEARCH("Priemonė",D171)))</formula>
    </cfRule>
    <cfRule type="containsText" dxfId="208" priority="233" operator="containsText" text="Uždavinys">
      <formula>NOT(ISERROR(SEARCH("Uždavinys",D171)))</formula>
    </cfRule>
    <cfRule type="containsText" dxfId="207" priority="234" operator="containsText" text="Tikslas">
      <formula>NOT(ISERROR(SEARCH("Tikslas",D171)))</formula>
    </cfRule>
  </conditionalFormatting>
  <conditionalFormatting sqref="D173">
    <cfRule type="containsText" dxfId="206" priority="229" operator="containsText" text="Priemonė">
      <formula>NOT(ISERROR(SEARCH("Priemonė",D173)))</formula>
    </cfRule>
    <cfRule type="containsText" dxfId="205" priority="230" operator="containsText" text="Uždavinys">
      <formula>NOT(ISERROR(SEARCH("Uždavinys",D173)))</formula>
    </cfRule>
    <cfRule type="containsText" dxfId="204" priority="231" operator="containsText" text="Tikslas">
      <formula>NOT(ISERROR(SEARCH("Tikslas",D173)))</formula>
    </cfRule>
  </conditionalFormatting>
  <conditionalFormatting sqref="D178">
    <cfRule type="containsText" dxfId="203" priority="223" operator="containsText" text="Priemonė">
      <formula>NOT(ISERROR(SEARCH("Priemonė",D178)))</formula>
    </cfRule>
    <cfRule type="containsText" dxfId="202" priority="224" operator="containsText" text="Uždavinys">
      <formula>NOT(ISERROR(SEARCH("Uždavinys",D178)))</formula>
    </cfRule>
    <cfRule type="containsText" dxfId="201" priority="225" operator="containsText" text="Tikslas">
      <formula>NOT(ISERROR(SEARCH("Tikslas",D178)))</formula>
    </cfRule>
  </conditionalFormatting>
  <conditionalFormatting sqref="D17">
    <cfRule type="containsText" dxfId="200" priority="217" operator="containsText" text="Priemonė">
      <formula>NOT(ISERROR(SEARCH("Priemonė",#REF!)))</formula>
    </cfRule>
    <cfRule type="containsText" dxfId="199" priority="218" operator="containsText" text="Uždavinys">
      <formula>NOT(ISERROR(SEARCH("Uždavinys",#REF!)))</formula>
    </cfRule>
    <cfRule type="containsText" dxfId="198" priority="219" operator="containsText" text="Tikslas">
      <formula>NOT(ISERROR(SEARCH("Tikslas",#REF!)))</formula>
    </cfRule>
  </conditionalFormatting>
  <conditionalFormatting sqref="D259">
    <cfRule type="containsText" dxfId="197" priority="214" operator="containsText" text="Priemonė">
      <formula>NOT(ISERROR(SEARCH("Priemonė",D259)))</formula>
    </cfRule>
    <cfRule type="containsText" dxfId="196" priority="215" operator="containsText" text="Uždavinys">
      <formula>NOT(ISERROR(SEARCH("Uždavinys",D259)))</formula>
    </cfRule>
    <cfRule type="containsText" dxfId="195" priority="216" operator="containsText" text="Tikslas">
      <formula>NOT(ISERROR(SEARCH("Tikslas",D259)))</formula>
    </cfRule>
  </conditionalFormatting>
  <conditionalFormatting sqref="D260:D262">
    <cfRule type="expression" dxfId="194" priority="211" stopIfTrue="1">
      <formula>NOT(ISERROR(SEARCH("Priemonė",D260)))</formula>
    </cfRule>
    <cfRule type="expression" dxfId="193" priority="212" stopIfTrue="1">
      <formula>NOT(ISERROR(SEARCH("Uždavinys",D260)))</formula>
    </cfRule>
    <cfRule type="expression" dxfId="192" priority="213" stopIfTrue="1">
      <formula>NOT(ISERROR(SEARCH("Tikslas",D260)))</formula>
    </cfRule>
  </conditionalFormatting>
  <conditionalFormatting sqref="D263:D264">
    <cfRule type="containsText" dxfId="191" priority="208" operator="containsText" text="Priemonė">
      <formula>NOT(ISERROR(SEARCH("Priemonė",D263)))</formula>
    </cfRule>
    <cfRule type="containsText" dxfId="190" priority="209" operator="containsText" text="Uždavinys">
      <formula>NOT(ISERROR(SEARCH("Uždavinys",D263)))</formula>
    </cfRule>
    <cfRule type="containsText" dxfId="189" priority="210" operator="containsText" text="Tikslas">
      <formula>NOT(ISERROR(SEARCH("Tikslas",D263)))</formula>
    </cfRule>
  </conditionalFormatting>
  <conditionalFormatting sqref="D225">
    <cfRule type="containsText" dxfId="188" priority="205" operator="containsText" text="Priemonė">
      <formula>NOT(ISERROR(SEARCH("Priemonė",D225)))</formula>
    </cfRule>
    <cfRule type="containsText" dxfId="187" priority="206" operator="containsText" text="Uždavinys">
      <formula>NOT(ISERROR(SEARCH("Uždavinys",D225)))</formula>
    </cfRule>
    <cfRule type="containsText" dxfId="186" priority="207" operator="containsText" text="Tikslas">
      <formula>NOT(ISERROR(SEARCH("Tikslas",D225)))</formula>
    </cfRule>
  </conditionalFormatting>
  <conditionalFormatting sqref="D228">
    <cfRule type="containsText" dxfId="185" priority="202" operator="containsText" text="Priemonė">
      <formula>NOT(ISERROR(SEARCH("Priemonė",D228)))</formula>
    </cfRule>
    <cfRule type="containsText" dxfId="184" priority="203" operator="containsText" text="Uždavinys">
      <formula>NOT(ISERROR(SEARCH("Uždavinys",D228)))</formula>
    </cfRule>
    <cfRule type="containsText" dxfId="183" priority="204" operator="containsText" text="Tikslas">
      <formula>NOT(ISERROR(SEARCH("Tikslas",D228)))</formula>
    </cfRule>
  </conditionalFormatting>
  <conditionalFormatting sqref="D226">
    <cfRule type="containsText" dxfId="182" priority="199" operator="containsText" text="Priemonė">
      <formula>NOT(ISERROR(SEARCH("Priemonė",D226)))</formula>
    </cfRule>
    <cfRule type="containsText" dxfId="181" priority="200" operator="containsText" text="Uždavinys">
      <formula>NOT(ISERROR(SEARCH("Uždavinys",D226)))</formula>
    </cfRule>
    <cfRule type="containsText" dxfId="180" priority="201" operator="containsText" text="Tikslas">
      <formula>NOT(ISERROR(SEARCH("Tikslas",D226)))</formula>
    </cfRule>
  </conditionalFormatting>
  <conditionalFormatting sqref="D227">
    <cfRule type="containsText" dxfId="179" priority="196" operator="containsText" text="Priemonė">
      <formula>NOT(ISERROR(SEARCH("Priemonė",D227)))</formula>
    </cfRule>
    <cfRule type="containsText" dxfId="178" priority="197" operator="containsText" text="Uždavinys">
      <formula>NOT(ISERROR(SEARCH("Uždavinys",D227)))</formula>
    </cfRule>
    <cfRule type="containsText" dxfId="177" priority="198" operator="containsText" text="Tikslas">
      <formula>NOT(ISERROR(SEARCH("Tikslas",D227)))</formula>
    </cfRule>
  </conditionalFormatting>
  <conditionalFormatting sqref="D224">
    <cfRule type="containsText" dxfId="176" priority="190" operator="containsText" text="Priemonė">
      <formula>NOT(ISERROR(SEARCH("Priemonė",D224)))</formula>
    </cfRule>
    <cfRule type="containsText" dxfId="175" priority="191" operator="containsText" text="Uždavinys">
      <formula>NOT(ISERROR(SEARCH("Uždavinys",D224)))</formula>
    </cfRule>
    <cfRule type="containsText" dxfId="174" priority="192" operator="containsText" text="Tikslas">
      <formula>NOT(ISERROR(SEARCH("Tikslas",D224)))</formula>
    </cfRule>
  </conditionalFormatting>
  <conditionalFormatting sqref="D244">
    <cfRule type="expression" dxfId="173" priority="187" stopIfTrue="1">
      <formula>NOT(ISERROR(SEARCH("Priemonė",D244)))</formula>
    </cfRule>
    <cfRule type="expression" dxfId="172" priority="188" stopIfTrue="1">
      <formula>NOT(ISERROR(SEARCH("Uždavinys",D244)))</formula>
    </cfRule>
    <cfRule type="expression" dxfId="171" priority="189" stopIfTrue="1">
      <formula>NOT(ISERROR(SEARCH("Tikslas",D244)))</formula>
    </cfRule>
  </conditionalFormatting>
  <conditionalFormatting sqref="D245">
    <cfRule type="containsText" dxfId="170" priority="184" operator="containsText" text="Priemonė">
      <formula>NOT(ISERROR(SEARCH("Priemonė",D245)))</formula>
    </cfRule>
    <cfRule type="containsText" dxfId="169" priority="185" operator="containsText" text="Uždavinys">
      <formula>NOT(ISERROR(SEARCH("Uždavinys",D245)))</formula>
    </cfRule>
    <cfRule type="containsText" dxfId="168" priority="186" operator="containsText" text="Tikslas">
      <formula>NOT(ISERROR(SEARCH("Tikslas",D245)))</formula>
    </cfRule>
  </conditionalFormatting>
  <conditionalFormatting sqref="D243">
    <cfRule type="containsText" dxfId="167" priority="181" operator="containsText" text="Priemonė">
      <formula>NOT(ISERROR(SEARCH("Priemonė",D243)))</formula>
    </cfRule>
    <cfRule type="containsText" dxfId="166" priority="182" operator="containsText" text="Uždavinys">
      <formula>NOT(ISERROR(SEARCH("Uždavinys",D243)))</formula>
    </cfRule>
    <cfRule type="containsText" dxfId="165" priority="183" operator="containsText" text="Tikslas">
      <formula>NOT(ISERROR(SEARCH("Tikslas",D243)))</formula>
    </cfRule>
  </conditionalFormatting>
  <conditionalFormatting sqref="D240">
    <cfRule type="containsText" dxfId="164" priority="178" operator="containsText" text="Priemonė">
      <formula>NOT(ISERROR(SEARCH("Priemonė",D240)))</formula>
    </cfRule>
    <cfRule type="containsText" dxfId="163" priority="179" operator="containsText" text="Uždavinys">
      <formula>NOT(ISERROR(SEARCH("Uždavinys",D240)))</formula>
    </cfRule>
    <cfRule type="containsText" dxfId="162" priority="180" operator="containsText" text="Tikslas">
      <formula>NOT(ISERROR(SEARCH("Tikslas",D240)))</formula>
    </cfRule>
  </conditionalFormatting>
  <conditionalFormatting sqref="D239">
    <cfRule type="containsText" dxfId="161" priority="175" operator="containsText" text="Priemonė">
      <formula>NOT(ISERROR(SEARCH("Priemonė",D239)))</formula>
    </cfRule>
    <cfRule type="containsText" dxfId="160" priority="176" operator="containsText" text="Uždavinys">
      <formula>NOT(ISERROR(SEARCH("Uždavinys",D239)))</formula>
    </cfRule>
    <cfRule type="containsText" dxfId="159" priority="177" operator="containsText" text="Tikslas">
      <formula>NOT(ISERROR(SEARCH("Tikslas",D239)))</formula>
    </cfRule>
  </conditionalFormatting>
  <conditionalFormatting sqref="D242">
    <cfRule type="containsText" dxfId="158" priority="172" operator="containsText" text="Priemonė">
      <formula>NOT(ISERROR(SEARCH("Priemonė",D242)))</formula>
    </cfRule>
    <cfRule type="containsText" dxfId="157" priority="173" operator="containsText" text="Uždavinys">
      <formula>NOT(ISERROR(SEARCH("Uždavinys",D242)))</formula>
    </cfRule>
    <cfRule type="containsText" dxfId="156" priority="174" operator="containsText" text="Tikslas">
      <formula>NOT(ISERROR(SEARCH("Tikslas",D242)))</formula>
    </cfRule>
  </conditionalFormatting>
  <conditionalFormatting sqref="D73">
    <cfRule type="containsText" dxfId="155" priority="166" operator="containsText" text="Priemonė">
      <formula>NOT(ISERROR(SEARCH("Priemonė",D73)))</formula>
    </cfRule>
    <cfRule type="containsText" dxfId="154" priority="167" operator="containsText" text="Uždavinys">
      <formula>NOT(ISERROR(SEARCH("Uždavinys",D73)))</formula>
    </cfRule>
    <cfRule type="containsText" dxfId="153" priority="168" operator="containsText" text="Tikslas">
      <formula>NOT(ISERROR(SEARCH("Tikslas",D73)))</formula>
    </cfRule>
  </conditionalFormatting>
  <conditionalFormatting sqref="D241">
    <cfRule type="expression" dxfId="152" priority="169" stopIfTrue="1">
      <formula>NOT(ISERROR(SEARCH("Priemonė",D241)))</formula>
    </cfRule>
    <cfRule type="expression" dxfId="151" priority="170" stopIfTrue="1">
      <formula>NOT(ISERROR(SEARCH("Uždavinys",D241)))</formula>
    </cfRule>
    <cfRule type="expression" dxfId="150" priority="171" stopIfTrue="1">
      <formula>NOT(ISERROR(SEARCH("Tikslas",D241)))</formula>
    </cfRule>
  </conditionalFormatting>
  <conditionalFormatting sqref="D159">
    <cfRule type="containsText" dxfId="149" priority="163" operator="containsText" text="Priemonė">
      <formula>NOT(ISERROR(SEARCH("Priemonė",D159)))</formula>
    </cfRule>
    <cfRule type="containsText" dxfId="148" priority="164" operator="containsText" text="Uždavinys">
      <formula>NOT(ISERROR(SEARCH("Uždavinys",D159)))</formula>
    </cfRule>
    <cfRule type="containsText" dxfId="147" priority="165" operator="containsText" text="Tikslas">
      <formula>NOT(ISERROR(SEARCH("Tikslas",D159)))</formula>
    </cfRule>
  </conditionalFormatting>
  <conditionalFormatting sqref="D246">
    <cfRule type="containsText" dxfId="146" priority="160" operator="containsText" text="Priemonė">
      <formula>NOT(ISERROR(SEARCH("Priemonė",D246)))</formula>
    </cfRule>
    <cfRule type="containsText" dxfId="145" priority="161" operator="containsText" text="Uždavinys">
      <formula>NOT(ISERROR(SEARCH("Uždavinys",D246)))</formula>
    </cfRule>
    <cfRule type="containsText" dxfId="144" priority="162" operator="containsText" text="Tikslas">
      <formula>NOT(ISERROR(SEARCH("Tikslas",D246)))</formula>
    </cfRule>
  </conditionalFormatting>
  <conditionalFormatting sqref="D247">
    <cfRule type="containsText" dxfId="143" priority="157" operator="containsText" text="Priemonė">
      <formula>NOT(ISERROR(SEARCH("Priemonė",D247)))</formula>
    </cfRule>
    <cfRule type="containsText" dxfId="142" priority="158" operator="containsText" text="Uždavinys">
      <formula>NOT(ISERROR(SEARCH("Uždavinys",D247)))</formula>
    </cfRule>
    <cfRule type="containsText" dxfId="141" priority="159" operator="containsText" text="Tikslas">
      <formula>NOT(ISERROR(SEARCH("Tikslas",D247)))</formula>
    </cfRule>
  </conditionalFormatting>
  <conditionalFormatting sqref="D246:D248">
    <cfRule type="expression" dxfId="140" priority="154" stopIfTrue="1">
      <formula>NOT(ISERROR(SEARCH("Priemonė",D246)))</formula>
    </cfRule>
    <cfRule type="expression" dxfId="139" priority="155" stopIfTrue="1">
      <formula>NOT(ISERROR(SEARCH("Uždavinys",D246)))</formula>
    </cfRule>
    <cfRule type="expression" dxfId="138" priority="156" stopIfTrue="1">
      <formula>NOT(ISERROR(SEARCH("Tikslas",D246)))</formula>
    </cfRule>
  </conditionalFormatting>
  <conditionalFormatting sqref="D249">
    <cfRule type="expression" dxfId="137" priority="151" stopIfTrue="1">
      <formula>NOT(ISERROR(SEARCH("Priemonė",D249)))</formula>
    </cfRule>
    <cfRule type="expression" dxfId="136" priority="152" stopIfTrue="1">
      <formula>NOT(ISERROR(SEARCH("Uždavinys",D249)))</formula>
    </cfRule>
    <cfRule type="expression" dxfId="135" priority="153" stopIfTrue="1">
      <formula>NOT(ISERROR(SEARCH("Tikslas",D249)))</formula>
    </cfRule>
  </conditionalFormatting>
  <conditionalFormatting sqref="D250">
    <cfRule type="expression" dxfId="134" priority="148" stopIfTrue="1">
      <formula>NOT(ISERROR(SEARCH("Priemonė",D250)))</formula>
    </cfRule>
    <cfRule type="expression" dxfId="133" priority="149" stopIfTrue="1">
      <formula>NOT(ISERROR(SEARCH("Uždavinys",D250)))</formula>
    </cfRule>
    <cfRule type="expression" dxfId="132" priority="150" stopIfTrue="1">
      <formula>NOT(ISERROR(SEARCH("Tikslas",D250)))</formula>
    </cfRule>
  </conditionalFormatting>
  <conditionalFormatting sqref="D251">
    <cfRule type="expression" dxfId="131" priority="145" stopIfTrue="1">
      <formula>NOT(ISERROR(SEARCH("Priemonė",D251)))</formula>
    </cfRule>
    <cfRule type="expression" dxfId="130" priority="146" stopIfTrue="1">
      <formula>NOT(ISERROR(SEARCH("Uždavinys",D251)))</formula>
    </cfRule>
    <cfRule type="expression" dxfId="129" priority="147" stopIfTrue="1">
      <formula>NOT(ISERROR(SEARCH("Tikslas",D251)))</formula>
    </cfRule>
  </conditionalFormatting>
  <conditionalFormatting sqref="D252">
    <cfRule type="expression" dxfId="128" priority="142" stopIfTrue="1">
      <formula>NOT(ISERROR(SEARCH("Priemonė",D252)))</formula>
    </cfRule>
    <cfRule type="expression" dxfId="127" priority="143" stopIfTrue="1">
      <formula>NOT(ISERROR(SEARCH("Uždavinys",D252)))</formula>
    </cfRule>
    <cfRule type="expression" dxfId="126" priority="144" stopIfTrue="1">
      <formula>NOT(ISERROR(SEARCH("Tikslas",D252)))</formula>
    </cfRule>
  </conditionalFormatting>
  <conditionalFormatting sqref="D253">
    <cfRule type="expression" dxfId="125" priority="139" stopIfTrue="1">
      <formula>NOT(ISERROR(SEARCH("Priemonė",D253)))</formula>
    </cfRule>
    <cfRule type="expression" dxfId="124" priority="140" stopIfTrue="1">
      <formula>NOT(ISERROR(SEARCH("Uždavinys",D253)))</formula>
    </cfRule>
    <cfRule type="expression" dxfId="123" priority="141" stopIfTrue="1">
      <formula>NOT(ISERROR(SEARCH("Tikslas",D253)))</formula>
    </cfRule>
  </conditionalFormatting>
  <conditionalFormatting sqref="D254">
    <cfRule type="expression" dxfId="122" priority="136" stopIfTrue="1">
      <formula>NOT(ISERROR(SEARCH("Priemonė",D254)))</formula>
    </cfRule>
    <cfRule type="expression" dxfId="121" priority="137" stopIfTrue="1">
      <formula>NOT(ISERROR(SEARCH("Uždavinys",D254)))</formula>
    </cfRule>
    <cfRule type="expression" dxfId="120" priority="138" stopIfTrue="1">
      <formula>NOT(ISERROR(SEARCH("Tikslas",D254)))</formula>
    </cfRule>
  </conditionalFormatting>
  <conditionalFormatting sqref="D255">
    <cfRule type="expression" dxfId="119" priority="133" stopIfTrue="1">
      <formula>NOT(ISERROR(SEARCH("Priemonė",D255)))</formula>
    </cfRule>
    <cfRule type="expression" dxfId="118" priority="134" stopIfTrue="1">
      <formula>NOT(ISERROR(SEARCH("Uždavinys",D255)))</formula>
    </cfRule>
    <cfRule type="expression" dxfId="117" priority="135" stopIfTrue="1">
      <formula>NOT(ISERROR(SEARCH("Tikslas",D255)))</formula>
    </cfRule>
  </conditionalFormatting>
  <conditionalFormatting sqref="D248">
    <cfRule type="containsText" dxfId="116" priority="130" operator="containsText" text="Priemonė">
      <formula>NOT(ISERROR(SEARCH("Priemonė",D248)))</formula>
    </cfRule>
    <cfRule type="containsText" dxfId="115" priority="131" operator="containsText" text="Uždavinys">
      <formula>NOT(ISERROR(SEARCH("Uždavinys",D248)))</formula>
    </cfRule>
    <cfRule type="containsText" dxfId="114" priority="132" operator="containsText" text="Tikslas">
      <formula>NOT(ISERROR(SEARCH("Tikslas",D248)))</formula>
    </cfRule>
  </conditionalFormatting>
  <conditionalFormatting sqref="D235">
    <cfRule type="containsText" dxfId="113" priority="115" operator="containsText" text="Priemonė">
      <formula>NOT(ISERROR(SEARCH("Priemonė",D235)))</formula>
    </cfRule>
    <cfRule type="containsText" dxfId="112" priority="116" operator="containsText" text="Uždavinys">
      <formula>NOT(ISERROR(SEARCH("Uždavinys",D235)))</formula>
    </cfRule>
    <cfRule type="containsText" dxfId="111" priority="117" operator="containsText" text="Tikslas">
      <formula>NOT(ISERROR(SEARCH("Tikslas",D235)))</formula>
    </cfRule>
  </conditionalFormatting>
  <conditionalFormatting sqref="D236 D232 D238">
    <cfRule type="containsText" dxfId="110" priority="127" operator="containsText" text="Priemonė">
      <formula>NOT(ISERROR(SEARCH("Priemonė",D232)))</formula>
    </cfRule>
    <cfRule type="containsText" dxfId="109" priority="128" operator="containsText" text="Uždavinys">
      <formula>NOT(ISERROR(SEARCH("Uždavinys",D232)))</formula>
    </cfRule>
    <cfRule type="containsText" dxfId="108" priority="129" operator="containsText" text="Tikslas">
      <formula>NOT(ISERROR(SEARCH("Tikslas",D232)))</formula>
    </cfRule>
  </conditionalFormatting>
  <conditionalFormatting sqref="D233">
    <cfRule type="containsText" dxfId="107" priority="124" operator="containsText" text="Priemonė">
      <formula>NOT(ISERROR(SEARCH("Priemonė",D233)))</formula>
    </cfRule>
    <cfRule type="containsText" dxfId="106" priority="125" operator="containsText" text="Uždavinys">
      <formula>NOT(ISERROR(SEARCH("Uždavinys",D233)))</formula>
    </cfRule>
    <cfRule type="containsText" dxfId="105" priority="126" operator="containsText" text="Tikslas">
      <formula>NOT(ISERROR(SEARCH("Tikslas",D233)))</formula>
    </cfRule>
  </conditionalFormatting>
  <conditionalFormatting sqref="D234">
    <cfRule type="containsText" dxfId="104" priority="121" operator="containsText" text="Priemonė">
      <formula>NOT(ISERROR(SEARCH("Priemonė",D234)))</formula>
    </cfRule>
    <cfRule type="containsText" dxfId="103" priority="122" operator="containsText" text="Uždavinys">
      <formula>NOT(ISERROR(SEARCH("Uždavinys",D234)))</formula>
    </cfRule>
    <cfRule type="containsText" dxfId="102" priority="123" operator="containsText" text="Tikslas">
      <formula>NOT(ISERROR(SEARCH("Tikslas",D234)))</formula>
    </cfRule>
  </conditionalFormatting>
  <conditionalFormatting sqref="D237:D238">
    <cfRule type="expression" dxfId="101" priority="118" stopIfTrue="1">
      <formula>NOT(ISERROR(SEARCH("Priemonė",D237)))</formula>
    </cfRule>
    <cfRule type="expression" dxfId="100" priority="119" stopIfTrue="1">
      <formula>NOT(ISERROR(SEARCH("Uždavinys",D237)))</formula>
    </cfRule>
    <cfRule type="expression" dxfId="99" priority="120" stopIfTrue="1">
      <formula>NOT(ISERROR(SEARCH("Tikslas",D237)))</formula>
    </cfRule>
  </conditionalFormatting>
  <conditionalFormatting sqref="D18">
    <cfRule type="containsText" dxfId="98" priority="112" operator="containsText" text="Priemonė">
      <formula>NOT(ISERROR(SEARCH("Priemonė",D18)))</formula>
    </cfRule>
    <cfRule type="containsText" dxfId="97" priority="113" operator="containsText" text="Uždavinys">
      <formula>NOT(ISERROR(SEARCH("Uždavinys",D18)))</formula>
    </cfRule>
    <cfRule type="containsText" dxfId="96" priority="114" operator="containsText" text="Tikslas">
      <formula>NOT(ISERROR(SEARCH("Tikslas",D18)))</formula>
    </cfRule>
  </conditionalFormatting>
  <conditionalFormatting sqref="D103">
    <cfRule type="containsText" dxfId="95" priority="109" operator="containsText" text="Priemonė">
      <formula>NOT(ISERROR(SEARCH("Priemonė",D103)))</formula>
    </cfRule>
    <cfRule type="containsText" dxfId="94" priority="110" operator="containsText" text="Uždavinys">
      <formula>NOT(ISERROR(SEARCH("Uždavinys",D103)))</formula>
    </cfRule>
    <cfRule type="containsText" dxfId="93" priority="111" operator="containsText" text="Tikslas">
      <formula>NOT(ISERROR(SEARCH("Tikslas",D103)))</formula>
    </cfRule>
  </conditionalFormatting>
  <conditionalFormatting sqref="D46">
    <cfRule type="containsText" dxfId="92" priority="106" operator="containsText" text="Priemonė">
      <formula>NOT(ISERROR(SEARCH("Priemonė",D46)))</formula>
    </cfRule>
    <cfRule type="containsText" dxfId="91" priority="107" operator="containsText" text="Uždavinys">
      <formula>NOT(ISERROR(SEARCH("Uždavinys",D46)))</formula>
    </cfRule>
    <cfRule type="containsText" dxfId="90" priority="108" operator="containsText" text="Tikslas">
      <formula>NOT(ISERROR(SEARCH("Tikslas",D46)))</formula>
    </cfRule>
  </conditionalFormatting>
  <conditionalFormatting sqref="D48">
    <cfRule type="containsText" dxfId="89" priority="103" operator="containsText" text="Priemonė">
      <formula>NOT(ISERROR(SEARCH("Priemonė",D48)))</formula>
    </cfRule>
    <cfRule type="containsText" dxfId="88" priority="104" operator="containsText" text="Uždavinys">
      <formula>NOT(ISERROR(SEARCH("Uždavinys",D48)))</formula>
    </cfRule>
    <cfRule type="containsText" dxfId="87" priority="105" operator="containsText" text="Tikslas">
      <formula>NOT(ISERROR(SEARCH("Tikslas",D48)))</formula>
    </cfRule>
  </conditionalFormatting>
  <conditionalFormatting sqref="D49">
    <cfRule type="containsText" dxfId="86" priority="100" operator="containsText" text="Priemonė">
      <formula>NOT(ISERROR(SEARCH("Priemonė",D49)))</formula>
    </cfRule>
    <cfRule type="containsText" dxfId="85" priority="101" operator="containsText" text="Uždavinys">
      <formula>NOT(ISERROR(SEARCH("Uždavinys",D49)))</formula>
    </cfRule>
    <cfRule type="containsText" dxfId="84" priority="102" operator="containsText" text="Tikslas">
      <formula>NOT(ISERROR(SEARCH("Tikslas",D49)))</formula>
    </cfRule>
  </conditionalFormatting>
  <conditionalFormatting sqref="D50">
    <cfRule type="containsText" dxfId="83" priority="97" operator="containsText" text="Priemonė">
      <formula>NOT(ISERROR(SEARCH("Priemonė",D50)))</formula>
    </cfRule>
    <cfRule type="containsText" dxfId="82" priority="98" operator="containsText" text="Uždavinys">
      <formula>NOT(ISERROR(SEARCH("Uždavinys",D50)))</formula>
    </cfRule>
    <cfRule type="containsText" dxfId="81" priority="99" operator="containsText" text="Tikslas">
      <formula>NOT(ISERROR(SEARCH("Tikslas",D50)))</formula>
    </cfRule>
  </conditionalFormatting>
  <conditionalFormatting sqref="D51">
    <cfRule type="containsText" dxfId="80" priority="94" operator="containsText" text="Priemonė">
      <formula>NOT(ISERROR(SEARCH("Priemonė",D51)))</formula>
    </cfRule>
    <cfRule type="containsText" dxfId="79" priority="95" operator="containsText" text="Uždavinys">
      <formula>NOT(ISERROR(SEARCH("Uždavinys",D51)))</formula>
    </cfRule>
    <cfRule type="containsText" dxfId="78" priority="96" operator="containsText" text="Tikslas">
      <formula>NOT(ISERROR(SEARCH("Tikslas",D51)))</formula>
    </cfRule>
  </conditionalFormatting>
  <conditionalFormatting sqref="D53">
    <cfRule type="expression" dxfId="77" priority="91" stopIfTrue="1">
      <formula>NOT(ISERROR(SEARCH("Priemonė",D53)))</formula>
    </cfRule>
    <cfRule type="expression" dxfId="76" priority="92" stopIfTrue="1">
      <formula>NOT(ISERROR(SEARCH("Uždavinys",D53)))</formula>
    </cfRule>
    <cfRule type="expression" dxfId="75" priority="93" stopIfTrue="1">
      <formula>NOT(ISERROR(SEARCH("Tikslas",D53)))</formula>
    </cfRule>
  </conditionalFormatting>
  <conditionalFormatting sqref="D54">
    <cfRule type="containsText" dxfId="74" priority="88" operator="containsText" text="Priemonė">
      <formula>NOT(ISERROR(SEARCH("Priemonė",D54)))</formula>
    </cfRule>
    <cfRule type="containsText" dxfId="73" priority="89" operator="containsText" text="Uždavinys">
      <formula>NOT(ISERROR(SEARCH("Uždavinys",D54)))</formula>
    </cfRule>
    <cfRule type="containsText" dxfId="72" priority="90" operator="containsText" text="Tikslas">
      <formula>NOT(ISERROR(SEARCH("Tikslas",D54)))</formula>
    </cfRule>
  </conditionalFormatting>
  <conditionalFormatting sqref="D55:D56 D58:D59">
    <cfRule type="containsText" dxfId="71" priority="85" operator="containsText" text="Priemonė">
      <formula>NOT(ISERROR(SEARCH("Priemonė",D55)))</formula>
    </cfRule>
    <cfRule type="containsText" dxfId="70" priority="86" operator="containsText" text="Uždavinys">
      <formula>NOT(ISERROR(SEARCH("Uždavinys",D55)))</formula>
    </cfRule>
    <cfRule type="containsText" dxfId="69" priority="87" operator="containsText" text="Tikslas">
      <formula>NOT(ISERROR(SEARCH("Tikslas",D55)))</formula>
    </cfRule>
  </conditionalFormatting>
  <conditionalFormatting sqref="D57">
    <cfRule type="containsText" dxfId="68" priority="82" operator="containsText" text="Priemonė">
      <formula>NOT(ISERROR(SEARCH("Priemonė",D57)))</formula>
    </cfRule>
    <cfRule type="containsText" dxfId="67" priority="83" operator="containsText" text="Uždavinys">
      <formula>NOT(ISERROR(SEARCH("Uždavinys",D57)))</formula>
    </cfRule>
    <cfRule type="containsText" dxfId="66" priority="84" operator="containsText" text="Tikslas">
      <formula>NOT(ISERROR(SEARCH("Tikslas",D57)))</formula>
    </cfRule>
  </conditionalFormatting>
  <conditionalFormatting sqref="D152">
    <cfRule type="containsText" dxfId="65" priority="79" operator="containsText" text="Priemonė">
      <formula>NOT(ISERROR(SEARCH("Priemonė",D152)))</formula>
    </cfRule>
    <cfRule type="containsText" dxfId="64" priority="80" operator="containsText" text="Uždavinys">
      <formula>NOT(ISERROR(SEARCH("Uždavinys",D152)))</formula>
    </cfRule>
    <cfRule type="containsText" dxfId="63" priority="81" operator="containsText" text="Tikslas">
      <formula>NOT(ISERROR(SEARCH("Tikslas",D152)))</formula>
    </cfRule>
  </conditionalFormatting>
  <conditionalFormatting sqref="D153">
    <cfRule type="containsText" dxfId="62" priority="76" operator="containsText" text="Priemonė">
      <formula>NOT(ISERROR(SEARCH("Priemonė",D153)))</formula>
    </cfRule>
    <cfRule type="containsText" dxfId="61" priority="77" operator="containsText" text="Uždavinys">
      <formula>NOT(ISERROR(SEARCH("Uždavinys",D153)))</formula>
    </cfRule>
    <cfRule type="containsText" dxfId="60" priority="78" operator="containsText" text="Tikslas">
      <formula>NOT(ISERROR(SEARCH("Tikslas",D153)))</formula>
    </cfRule>
  </conditionalFormatting>
  <conditionalFormatting sqref="D154">
    <cfRule type="containsText" dxfId="59" priority="73" operator="containsText" text="Priemonė">
      <formula>NOT(ISERROR(SEARCH("Priemonė",D154)))</formula>
    </cfRule>
    <cfRule type="containsText" dxfId="58" priority="74" operator="containsText" text="Uždavinys">
      <formula>NOT(ISERROR(SEARCH("Uždavinys",D154)))</formula>
    </cfRule>
    <cfRule type="containsText" dxfId="57" priority="75" operator="containsText" text="Tikslas">
      <formula>NOT(ISERROR(SEARCH("Tikslas",D154)))</formula>
    </cfRule>
  </conditionalFormatting>
  <conditionalFormatting sqref="Q139:Q143 Q145 Q147:Q151 R143 R148:R149">
    <cfRule type="containsText" dxfId="56" priority="70" operator="containsText" text="Priemonė">
      <formula>NOT(ISERROR(SEARCH("Priemonė",Q139)))</formula>
    </cfRule>
    <cfRule type="containsText" dxfId="55" priority="71" operator="containsText" text="Uždavinys">
      <formula>NOT(ISERROR(SEARCH("Uždavinys",Q139)))</formula>
    </cfRule>
    <cfRule type="containsText" dxfId="54" priority="72" operator="containsText" text="Tikslas">
      <formula>NOT(ISERROR(SEARCH("Tikslas",Q139)))</formula>
    </cfRule>
  </conditionalFormatting>
  <conditionalFormatting sqref="Q152:R154">
    <cfRule type="containsText" dxfId="53" priority="67" operator="containsText" text="Priemonė">
      <formula>NOT(ISERROR(SEARCH("Priemonė",Q152)))</formula>
    </cfRule>
    <cfRule type="containsText" dxfId="52" priority="68" operator="containsText" text="Uždavinys">
      <formula>NOT(ISERROR(SEARCH("Uždavinys",Q152)))</formula>
    </cfRule>
    <cfRule type="containsText" dxfId="51" priority="69" operator="containsText" text="Tikslas">
      <formula>NOT(ISERROR(SEARCH("Tikslas",Q152)))</formula>
    </cfRule>
  </conditionalFormatting>
  <conditionalFormatting sqref="E34">
    <cfRule type="expression" dxfId="50" priority="64" stopIfTrue="1">
      <formula>NOT(ISERROR(SEARCH("Priemonė",#REF!)))</formula>
    </cfRule>
    <cfRule type="expression" dxfId="49" priority="65" stopIfTrue="1">
      <formula>NOT(ISERROR(SEARCH("Uždavinys",#REF!)))</formula>
    </cfRule>
    <cfRule type="expression" dxfId="48" priority="66" stopIfTrue="1">
      <formula>NOT(ISERROR(SEARCH("Tikslas",#REF!)))</formula>
    </cfRule>
  </conditionalFormatting>
  <conditionalFormatting sqref="D34 E37 G37">
    <cfRule type="expression" dxfId="47" priority="61" stopIfTrue="1">
      <formula>NOT(ISERROR(SEARCH("Priemonė",#REF!)))</formula>
    </cfRule>
    <cfRule type="expression" dxfId="46" priority="62" stopIfTrue="1">
      <formula>NOT(ISERROR(SEARCH("Uždavinys",#REF!)))</formula>
    </cfRule>
    <cfRule type="expression" dxfId="45" priority="63" stopIfTrue="1">
      <formula>NOT(ISERROR(SEARCH("Tikslas",#REF!)))</formula>
    </cfRule>
  </conditionalFormatting>
  <conditionalFormatting sqref="D35">
    <cfRule type="containsText" dxfId="44" priority="58" operator="containsText" text="Priemonė">
      <formula>NOT(ISERROR(SEARCH("Priemonė",#REF!)))</formula>
    </cfRule>
    <cfRule type="containsText" dxfId="43" priority="59" operator="containsText" text="Uždavinys">
      <formula>NOT(ISERROR(SEARCH("Uždavinys",#REF!)))</formula>
    </cfRule>
    <cfRule type="containsText" dxfId="42" priority="60" operator="containsText" text="Tikslas">
      <formula>NOT(ISERROR(SEARCH("Tikslas",#REF!)))</formula>
    </cfRule>
  </conditionalFormatting>
  <conditionalFormatting sqref="D36">
    <cfRule type="containsText" dxfId="41" priority="55" operator="containsText" text="Priemonė">
      <formula>NOT(ISERROR(SEARCH("Priemonė",D36)))</formula>
    </cfRule>
    <cfRule type="containsText" dxfId="40" priority="56" operator="containsText" text="Uždavinys">
      <formula>NOT(ISERROR(SEARCH("Uždavinys",D36)))</formula>
    </cfRule>
    <cfRule type="containsText" dxfId="39" priority="57" operator="containsText" text="Tikslas">
      <formula>NOT(ISERROR(SEARCH("Tikslas",D36)))</formula>
    </cfRule>
  </conditionalFormatting>
  <conditionalFormatting sqref="D180">
    <cfRule type="containsText" dxfId="38" priority="52" operator="containsText" text="Priemonė">
      <formula>NOT(ISERROR(SEARCH("Priemonė",D180)))</formula>
    </cfRule>
    <cfRule type="containsText" dxfId="37" priority="53" operator="containsText" text="Uždavinys">
      <formula>NOT(ISERROR(SEARCH("Uždavinys",D180)))</formula>
    </cfRule>
    <cfRule type="containsText" dxfId="36" priority="54" operator="containsText" text="Tikslas">
      <formula>NOT(ISERROR(SEARCH("Tikslas",D180)))</formula>
    </cfRule>
  </conditionalFormatting>
  <conditionalFormatting sqref="D183">
    <cfRule type="containsText" dxfId="35" priority="49" operator="containsText" text="Priemonė">
      <formula>NOT(ISERROR(SEARCH("Priemonė",D183)))</formula>
    </cfRule>
    <cfRule type="containsText" dxfId="34" priority="50" operator="containsText" text="Uždavinys">
      <formula>NOT(ISERROR(SEARCH("Uždavinys",D183)))</formula>
    </cfRule>
    <cfRule type="containsText" dxfId="33" priority="51" operator="containsText" text="Tikslas">
      <formula>NOT(ISERROR(SEARCH("Tikslas",D183)))</formula>
    </cfRule>
  </conditionalFormatting>
  <conditionalFormatting sqref="D184">
    <cfRule type="containsText" dxfId="32" priority="46" operator="containsText" text="Priemonė">
      <formula>NOT(ISERROR(SEARCH("Priemonė",D184)))</formula>
    </cfRule>
    <cfRule type="containsText" dxfId="31" priority="47" operator="containsText" text="Uždavinys">
      <formula>NOT(ISERROR(SEARCH("Uždavinys",D184)))</formula>
    </cfRule>
    <cfRule type="containsText" dxfId="30" priority="48" operator="containsText" text="Tikslas">
      <formula>NOT(ISERROR(SEARCH("Tikslas",D184)))</formula>
    </cfRule>
  </conditionalFormatting>
  <conditionalFormatting sqref="D186">
    <cfRule type="containsText" dxfId="29" priority="43" operator="containsText" text="Priemonė">
      <formula>NOT(ISERROR(SEARCH("Priemonė",D186)))</formula>
    </cfRule>
    <cfRule type="containsText" dxfId="28" priority="44" operator="containsText" text="Uždavinys">
      <formula>NOT(ISERROR(SEARCH("Uždavinys",D186)))</formula>
    </cfRule>
    <cfRule type="containsText" dxfId="27" priority="45" operator="containsText" text="Tikslas">
      <formula>NOT(ISERROR(SEARCH("Tikslas",D186)))</formula>
    </cfRule>
  </conditionalFormatting>
  <conditionalFormatting sqref="D75">
    <cfRule type="expression" dxfId="26" priority="40" stopIfTrue="1">
      <formula>NOT(ISERROR(SEARCH("Priemonė",D75)))</formula>
    </cfRule>
    <cfRule type="expression" dxfId="25" priority="41" stopIfTrue="1">
      <formula>NOT(ISERROR(SEARCH("Uždavinys",D75)))</formula>
    </cfRule>
    <cfRule type="expression" dxfId="24" priority="42" stopIfTrue="1">
      <formula>NOT(ISERROR(SEARCH("Tikslas",D75)))</formula>
    </cfRule>
  </conditionalFormatting>
  <conditionalFormatting sqref="D206">
    <cfRule type="containsText" dxfId="23" priority="37" operator="containsText" text="Priemonė">
      <formula>NOT(ISERROR(SEARCH("Priemonė",D206)))</formula>
    </cfRule>
    <cfRule type="containsText" dxfId="22" priority="38" operator="containsText" text="Uždavinys">
      <formula>NOT(ISERROR(SEARCH("Uždavinys",D206)))</formula>
    </cfRule>
    <cfRule type="containsText" dxfId="21" priority="39" operator="containsText" text="Tikslas">
      <formula>NOT(ISERROR(SEARCH("Tikslas",D206)))</formula>
    </cfRule>
  </conditionalFormatting>
  <conditionalFormatting sqref="D60">
    <cfRule type="containsText" dxfId="20" priority="34" operator="containsText" text="Priemonė">
      <formula>NOT(ISERROR(SEARCH("Priemonė",D60)))</formula>
    </cfRule>
    <cfRule type="containsText" dxfId="19" priority="35" operator="containsText" text="Uždavinys">
      <formula>NOT(ISERROR(SEARCH("Uždavinys",D60)))</formula>
    </cfRule>
    <cfRule type="containsText" dxfId="18" priority="36" operator="containsText" text="Tikslas">
      <formula>NOT(ISERROR(SEARCH("Tikslas",D60)))</formula>
    </cfRule>
  </conditionalFormatting>
  <conditionalFormatting sqref="Y139:Y142">
    <cfRule type="containsText" dxfId="17" priority="31" operator="containsText" text="Priemonė">
      <formula>NOT(ISERROR(SEARCH("Priemonė",Y139)))</formula>
    </cfRule>
    <cfRule type="containsText" dxfId="16" priority="32" operator="containsText" text="Uždavinys">
      <formula>NOT(ISERROR(SEARCH("Uždavinys",Y139)))</formula>
    </cfRule>
    <cfRule type="containsText" dxfId="15" priority="33" operator="containsText" text="Tikslas">
      <formula>NOT(ISERROR(SEARCH("Tikslas",Y139)))</formula>
    </cfRule>
  </conditionalFormatting>
  <conditionalFormatting sqref="D208 D214 D210:D212">
    <cfRule type="containsText" dxfId="14" priority="28" operator="containsText" text="Priemonė">
      <formula>NOT(ISERROR(SEARCH("Priemonė",D208)))</formula>
    </cfRule>
    <cfRule type="containsText" dxfId="13" priority="29" operator="containsText" text="Uždavinys">
      <formula>NOT(ISERROR(SEARCH("Uždavinys",D208)))</formula>
    </cfRule>
    <cfRule type="containsText" dxfId="12" priority="30" operator="containsText" text="Tikslas">
      <formula>NOT(ISERROR(SEARCH("Tikslas",D208)))</formula>
    </cfRule>
  </conditionalFormatting>
  <conditionalFormatting sqref="D213">
    <cfRule type="expression" dxfId="11" priority="25" stopIfTrue="1">
      <formula>NOT(ISERROR(SEARCH("Priemonė",D213)))</formula>
    </cfRule>
    <cfRule type="expression" dxfId="10" priority="26" stopIfTrue="1">
      <formula>NOT(ISERROR(SEARCH("Uždavinys",D213)))</formula>
    </cfRule>
    <cfRule type="expression" dxfId="9" priority="27" stopIfTrue="1">
      <formula>NOT(ISERROR(SEARCH("Tikslas",D213)))</formula>
    </cfRule>
  </conditionalFormatting>
  <conditionalFormatting sqref="D209">
    <cfRule type="containsText" dxfId="8" priority="22" operator="containsText" text="Priemonė">
      <formula>NOT(ISERROR(SEARCH("Priemonė",D209)))</formula>
    </cfRule>
    <cfRule type="containsText" dxfId="7" priority="23" operator="containsText" text="Uždavinys">
      <formula>NOT(ISERROR(SEARCH("Uždavinys",D209)))</formula>
    </cfRule>
    <cfRule type="containsText" dxfId="6" priority="24" operator="containsText" text="Tikslas">
      <formula>NOT(ISERROR(SEARCH("Tikslas",D209)))</formula>
    </cfRule>
  </conditionalFormatting>
  <pageMargins left="0.25" right="0.25" top="0.75" bottom="0.75" header="0.3" footer="0.3"/>
  <pageSetup paperSize="9" scale="43" fitToHeight="0" orientation="landscape" r:id="rId1"/>
  <rowBreaks count="7" manualBreakCount="7">
    <brk id="32" max="33" man="1"/>
    <brk id="64" max="33" man="1"/>
    <brk id="106" max="33" man="1"/>
    <brk id="151" max="33" man="1"/>
    <brk id="177" max="33" man="1"/>
    <brk id="232" max="33" man="1"/>
    <brk id="240" max="33" man="1"/>
  </rowBreaks>
  <colBreaks count="1" manualBreakCount="1">
    <brk id="19" max="1048575" man="1"/>
  </colBreaks>
  <ignoredErrors>
    <ignoredError sqref="O78:O89 Q97:R97 Q99:R99 O97:O99 N207:O210 O163:O165 N76:N89 N61:N74 O201:O203 O181:O182 O106 O108 N93:N102 N213:O213 N211:N212 N12:N39 N219:O219 N216 N217 N218 N260:O263 N259 N249:O258 N248 N221:O247 N220 N40:N59 N104:N192 N194:N205 Q102:R102 O184:O187 N215:O215 N214 Q100" numberStoredAsText="1"/>
    <ignoredError sqref="P216:P241 P259:P261 P263 P207:P214 P76:P79 P61:P74 P201:P205 P93:P100 P13:P14 P40:P59 P102 P26:P39 P16:P24 P243:P255 P182:P198 P106:P180 P81:P89" formulaRange="1"/>
    <ignoredError sqref="P200 P262 P256:P258 P215" numberStoredAsText="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266"/>
  <sheetViews>
    <sheetView view="pageBreakPreview" zoomScale="96" zoomScaleNormal="50" zoomScaleSheetLayoutView="96" workbookViewId="0">
      <pane xSplit="4" ySplit="8" topLeftCell="E114" activePane="bottomRight" state="frozen"/>
      <selection pane="topRight" activeCell="E1" sqref="E1"/>
      <selection pane="bottomLeft" activeCell="A9" sqref="A9"/>
      <selection pane="bottomRight" activeCell="F5" sqref="F5"/>
    </sheetView>
  </sheetViews>
  <sheetFormatPr defaultColWidth="9.140625" defaultRowHeight="15" x14ac:dyDescent="0.25"/>
  <cols>
    <col min="1" max="1" width="4.42578125" style="20" customWidth="1"/>
    <col min="2" max="2" width="10" style="67" customWidth="1"/>
    <col min="3" max="3" width="20.5703125" style="20" customWidth="1"/>
    <col min="4" max="4" width="39" style="20" customWidth="1"/>
    <col min="5" max="5" width="10.140625" style="20" customWidth="1"/>
    <col min="6" max="6" width="20.140625" style="20" customWidth="1"/>
    <col min="7" max="7" width="11.28515625" style="20" customWidth="1"/>
    <col min="8" max="8" width="9.140625" style="20"/>
    <col min="9" max="9" width="20.28515625" style="20" customWidth="1"/>
    <col min="10" max="10" width="12.7109375" style="20" customWidth="1"/>
    <col min="11" max="11" width="9.140625" style="20"/>
    <col min="12" max="12" width="20.140625" style="20" customWidth="1"/>
    <col min="13" max="13" width="12.5703125" style="20" customWidth="1"/>
    <col min="14" max="14" width="9.140625" style="20"/>
    <col min="15" max="15" width="20.28515625" style="20" customWidth="1"/>
    <col min="16" max="16" width="12.28515625" style="20" customWidth="1"/>
    <col min="17" max="17" width="9.140625" style="20"/>
    <col min="18" max="18" width="20.28515625" style="20" customWidth="1"/>
    <col min="19" max="19" width="11.5703125" style="20" customWidth="1"/>
    <col min="20" max="20" width="9.140625" style="20"/>
    <col min="21" max="21" width="20.28515625" style="20" customWidth="1"/>
    <col min="22" max="22" width="11.7109375" style="20" customWidth="1"/>
    <col min="23" max="31" width="16" style="20" customWidth="1"/>
    <col min="32" max="16384" width="9.140625" style="20"/>
  </cols>
  <sheetData>
    <row r="1" spans="2:22" ht="15.75" customHeight="1" x14ac:dyDescent="0.25">
      <c r="B1" s="119"/>
      <c r="C1" s="84"/>
      <c r="D1" s="84"/>
      <c r="R1" s="93"/>
      <c r="S1" s="93"/>
      <c r="T1" s="495" t="s">
        <v>1252</v>
      </c>
      <c r="U1" s="495"/>
      <c r="V1" s="495"/>
    </row>
    <row r="2" spans="2:22" ht="15.75" x14ac:dyDescent="0.25">
      <c r="R2" s="49"/>
      <c r="S2" s="49"/>
      <c r="T2" s="49" t="s">
        <v>0</v>
      </c>
    </row>
    <row r="3" spans="2:22" ht="15.75" x14ac:dyDescent="0.25">
      <c r="C3" s="347"/>
      <c r="R3" s="49"/>
      <c r="S3" s="49"/>
      <c r="T3" s="49" t="s">
        <v>1</v>
      </c>
    </row>
    <row r="4" spans="2:22" ht="15.75" x14ac:dyDescent="0.25">
      <c r="C4" s="436"/>
      <c r="R4" s="49"/>
      <c r="S4" s="49"/>
      <c r="T4" s="49"/>
    </row>
    <row r="5" spans="2:22" ht="15.75" x14ac:dyDescent="0.25">
      <c r="B5" s="102" t="s">
        <v>47</v>
      </c>
      <c r="K5" s="49"/>
      <c r="L5" s="49"/>
      <c r="M5" s="49"/>
      <c r="O5" s="49"/>
      <c r="P5" s="49"/>
      <c r="Q5" s="49"/>
    </row>
    <row r="6" spans="2:22" ht="15.75" customHeight="1" x14ac:dyDescent="0.25">
      <c r="B6" s="102" t="s">
        <v>58</v>
      </c>
    </row>
    <row r="7" spans="2:22" ht="32.25" customHeight="1" x14ac:dyDescent="0.25">
      <c r="B7" s="503" t="s">
        <v>19</v>
      </c>
      <c r="C7" s="499" t="s">
        <v>17</v>
      </c>
      <c r="D7" s="501" t="s">
        <v>12</v>
      </c>
      <c r="E7" s="504" t="s">
        <v>13</v>
      </c>
      <c r="F7" s="505"/>
      <c r="G7" s="505"/>
      <c r="H7" s="505"/>
      <c r="I7" s="505"/>
      <c r="J7" s="505"/>
      <c r="K7" s="505"/>
      <c r="L7" s="505"/>
      <c r="M7" s="505"/>
      <c r="N7" s="505"/>
      <c r="O7" s="505"/>
      <c r="P7" s="505"/>
      <c r="Q7" s="505"/>
      <c r="R7" s="505"/>
      <c r="S7" s="505"/>
      <c r="T7" s="505"/>
      <c r="U7" s="505"/>
      <c r="V7" s="506"/>
    </row>
    <row r="8" spans="2:22" ht="53.25" customHeight="1" x14ac:dyDescent="0.25">
      <c r="B8" s="503"/>
      <c r="C8" s="500"/>
      <c r="D8" s="502"/>
      <c r="E8" s="95" t="s">
        <v>3</v>
      </c>
      <c r="F8" s="95" t="s">
        <v>20</v>
      </c>
      <c r="G8" s="95" t="s">
        <v>49</v>
      </c>
      <c r="H8" s="95" t="s">
        <v>26</v>
      </c>
      <c r="I8" s="95" t="s">
        <v>21</v>
      </c>
      <c r="J8" s="95" t="s">
        <v>50</v>
      </c>
      <c r="K8" s="95" t="s">
        <v>9</v>
      </c>
      <c r="L8" s="95" t="s">
        <v>22</v>
      </c>
      <c r="M8" s="95" t="s">
        <v>51</v>
      </c>
      <c r="N8" s="95" t="s">
        <v>10</v>
      </c>
      <c r="O8" s="95" t="s">
        <v>23</v>
      </c>
      <c r="P8" s="95" t="s">
        <v>52</v>
      </c>
      <c r="Q8" s="95" t="s">
        <v>11</v>
      </c>
      <c r="R8" s="95" t="s">
        <v>24</v>
      </c>
      <c r="S8" s="95" t="s">
        <v>53</v>
      </c>
      <c r="T8" s="95" t="s">
        <v>14</v>
      </c>
      <c r="U8" s="95" t="s">
        <v>25</v>
      </c>
      <c r="V8" s="95" t="s">
        <v>54</v>
      </c>
    </row>
    <row r="9" spans="2:22" ht="15" customHeight="1" x14ac:dyDescent="0.25">
      <c r="B9" s="103">
        <v>1</v>
      </c>
      <c r="C9" s="94">
        <v>2</v>
      </c>
      <c r="D9" s="96">
        <v>3</v>
      </c>
      <c r="E9" s="95"/>
      <c r="F9" s="95"/>
      <c r="G9" s="95"/>
      <c r="H9" s="95"/>
      <c r="I9" s="95"/>
      <c r="J9" s="95"/>
      <c r="K9" s="95"/>
      <c r="L9" s="95"/>
      <c r="M9" s="95"/>
      <c r="N9" s="95"/>
      <c r="O9" s="95"/>
      <c r="P9" s="95"/>
      <c r="Q9" s="95"/>
      <c r="R9" s="95"/>
      <c r="S9" s="95"/>
      <c r="T9" s="95"/>
      <c r="U9" s="95"/>
      <c r="V9" s="95"/>
    </row>
    <row r="10" spans="2:22" s="21" customFormat="1" ht="26.25" x14ac:dyDescent="0.25">
      <c r="B10" s="104" t="str">
        <f>'1 lentelė'!B9</f>
        <v>1.1</v>
      </c>
      <c r="C10" s="50"/>
      <c r="D10" s="51" t="str">
        <f>'1 lentelė'!D9</f>
        <v>Tikslas: Sukurti efektyvią ekonominę infrastruktūrą</v>
      </c>
      <c r="E10" s="52"/>
      <c r="F10" s="52"/>
      <c r="G10" s="52"/>
      <c r="H10" s="52"/>
      <c r="I10" s="52"/>
      <c r="J10" s="52"/>
      <c r="K10" s="52"/>
      <c r="L10" s="52"/>
      <c r="M10" s="52"/>
      <c r="N10" s="52"/>
      <c r="O10" s="52"/>
      <c r="P10" s="52"/>
      <c r="Q10" s="52"/>
      <c r="R10" s="52"/>
      <c r="S10" s="52"/>
      <c r="T10" s="52"/>
      <c r="U10" s="52"/>
      <c r="V10" s="52"/>
    </row>
    <row r="11" spans="2:22" s="21" customFormat="1" ht="26.25" x14ac:dyDescent="0.25">
      <c r="B11" s="105" t="str">
        <f>'1 lentelė'!B10</f>
        <v>1.1.1</v>
      </c>
      <c r="C11" s="53"/>
      <c r="D11" s="54" t="str">
        <f>'1 lentelė'!D10</f>
        <v>Uždavinys: Modernizuoti transporto infrastruktūrą, skatinti darnų judumą</v>
      </c>
      <c r="E11" s="55"/>
      <c r="F11" s="55"/>
      <c r="G11" s="55"/>
      <c r="H11" s="55"/>
      <c r="I11" s="55"/>
      <c r="J11" s="55"/>
      <c r="K11" s="55"/>
      <c r="L11" s="55"/>
      <c r="M11" s="55"/>
      <c r="N11" s="55"/>
      <c r="O11" s="55"/>
      <c r="P11" s="55"/>
      <c r="Q11" s="55"/>
      <c r="R11" s="55"/>
      <c r="S11" s="55"/>
      <c r="T11" s="55"/>
      <c r="U11" s="55"/>
      <c r="V11" s="55"/>
    </row>
    <row r="12" spans="2:22" s="21" customFormat="1" ht="26.25" x14ac:dyDescent="0.25">
      <c r="B12" s="106" t="str">
        <f>'1 lentelė'!B11</f>
        <v>1.1.1.1</v>
      </c>
      <c r="C12" s="56"/>
      <c r="D12" s="57" t="str">
        <f>'1 lentelė'!D11</f>
        <v>Priemonė: Gerinti miestų transporto infrastruktūrą</v>
      </c>
      <c r="E12" s="58"/>
      <c r="F12" s="58"/>
      <c r="G12" s="58"/>
      <c r="H12" s="58"/>
      <c r="I12" s="58"/>
      <c r="J12" s="58"/>
      <c r="K12" s="58"/>
      <c r="L12" s="58"/>
      <c r="M12" s="58"/>
      <c r="N12" s="58"/>
      <c r="O12" s="58"/>
      <c r="P12" s="58"/>
      <c r="Q12" s="58"/>
      <c r="R12" s="58"/>
      <c r="S12" s="58"/>
      <c r="T12" s="58"/>
      <c r="U12" s="58"/>
      <c r="V12" s="58"/>
    </row>
    <row r="13" spans="2:22" s="77" customFormat="1" ht="39" x14ac:dyDescent="0.25">
      <c r="B13" s="98" t="str">
        <f>'1 lentelė'!B12</f>
        <v>1.1.1.1.1</v>
      </c>
      <c r="C13" s="14" t="str">
        <f>'1 lentelė'!C12</f>
        <v>R06-5514-190000-0001</v>
      </c>
      <c r="D13" s="14" t="str">
        <f>'1 lentelė'!D12</f>
        <v>Darnaus judumo priemonių diegimas Šiaulių mieste</v>
      </c>
      <c r="E13" s="5" t="s">
        <v>83</v>
      </c>
      <c r="F13" s="6" t="s">
        <v>84</v>
      </c>
      <c r="G13" s="5">
        <v>2</v>
      </c>
      <c r="H13" s="5" t="s">
        <v>85</v>
      </c>
      <c r="I13" s="6" t="s">
        <v>86</v>
      </c>
      <c r="J13" s="5">
        <v>1</v>
      </c>
      <c r="K13" s="15"/>
      <c r="L13" s="15"/>
      <c r="M13" s="15"/>
      <c r="N13" s="15"/>
      <c r="O13" s="15"/>
      <c r="P13" s="15"/>
      <c r="Q13" s="15"/>
      <c r="R13" s="15"/>
      <c r="S13" s="15"/>
      <c r="T13" s="15"/>
      <c r="U13" s="15"/>
      <c r="V13" s="15"/>
    </row>
    <row r="14" spans="2:22" s="77" customFormat="1" ht="77.25" x14ac:dyDescent="0.25">
      <c r="B14" s="98" t="str">
        <f>'1 lentelė'!B13</f>
        <v>1.1.1.1.2</v>
      </c>
      <c r="C14" s="348" t="str">
        <f>'1 lentelė'!C13</f>
        <v>R06-5511-120000-0002</v>
      </c>
      <c r="D14" s="348" t="str">
        <f>'1 lentelė'!D13</f>
        <v>Kelmės miesto pietinės dalies (Žemaitės, Taikos, Malūno, Rudupio, Rasos, Šlaito, P. Cvirkos gatvių, Malūno ir Naujosios skersgatvių, praėjimo tarp Naujosios ir Maironio gatvių) sutvarkymas įrengiant eismo saugumo priemones</v>
      </c>
      <c r="E14" s="12" t="s">
        <v>93</v>
      </c>
      <c r="F14" s="352" t="s">
        <v>94</v>
      </c>
      <c r="G14" s="12">
        <v>2.2599999999999998</v>
      </c>
      <c r="H14" s="12" t="s">
        <v>95</v>
      </c>
      <c r="I14" s="352" t="s">
        <v>96</v>
      </c>
      <c r="J14" s="373">
        <v>0.01</v>
      </c>
      <c r="K14" s="351"/>
      <c r="L14" s="351"/>
      <c r="M14" s="351"/>
      <c r="N14" s="351"/>
      <c r="O14" s="351"/>
      <c r="P14" s="351"/>
      <c r="Q14" s="351"/>
      <c r="R14" s="351"/>
      <c r="S14" s="351"/>
      <c r="T14" s="351"/>
      <c r="U14" s="351"/>
      <c r="V14" s="351"/>
    </row>
    <row r="15" spans="2:22" s="77" customFormat="1" ht="51.75" x14ac:dyDescent="0.25">
      <c r="B15" s="98" t="str">
        <f>'1 lentelė'!B14</f>
        <v>1.1.1.1.3</v>
      </c>
      <c r="C15" s="348" t="str">
        <f>'1 lentelė'!C14</f>
        <v>R06-5511-120000-0003</v>
      </c>
      <c r="D15" s="348" t="str">
        <f>'1 lentelė'!D14</f>
        <v>Pakruojo m. Kęstučio g. modernizavimas</v>
      </c>
      <c r="E15" s="349" t="s">
        <v>93</v>
      </c>
      <c r="F15" s="350" t="s">
        <v>94</v>
      </c>
      <c r="G15" s="349">
        <v>0.32</v>
      </c>
      <c r="H15" s="349" t="s">
        <v>95</v>
      </c>
      <c r="I15" s="350" t="s">
        <v>96</v>
      </c>
      <c r="J15" s="349">
        <v>0</v>
      </c>
      <c r="K15" s="351"/>
      <c r="L15" s="351"/>
      <c r="M15" s="351"/>
      <c r="N15" s="351"/>
      <c r="O15" s="351"/>
      <c r="P15" s="351"/>
      <c r="Q15" s="351"/>
      <c r="R15" s="351"/>
      <c r="S15" s="351"/>
      <c r="T15" s="351"/>
      <c r="U15" s="351"/>
      <c r="V15" s="351"/>
    </row>
    <row r="16" spans="2:22" s="77" customFormat="1" ht="39" x14ac:dyDescent="0.25">
      <c r="B16" s="98" t="str">
        <f>'1 lentelė'!B15</f>
        <v>1.1.1.1.4</v>
      </c>
      <c r="C16" s="14" t="str">
        <f>'1 lentelė'!C15</f>
        <v>R06-5511-111200-0004</v>
      </c>
      <c r="D16" s="14" t="str">
        <f>'1 lentelė'!D15</f>
        <v>Pakruojo gatvės rekonstrukcija</v>
      </c>
      <c r="E16" s="5" t="s">
        <v>93</v>
      </c>
      <c r="F16" s="6" t="s">
        <v>94</v>
      </c>
      <c r="G16" s="6">
        <v>1.5</v>
      </c>
      <c r="H16" s="16"/>
      <c r="I16" s="17"/>
      <c r="J16" s="17"/>
      <c r="K16" s="15"/>
      <c r="L16" s="15"/>
      <c r="M16" s="15"/>
      <c r="N16" s="15"/>
      <c r="O16" s="15"/>
      <c r="P16" s="15"/>
      <c r="Q16" s="15"/>
      <c r="R16" s="15"/>
      <c r="S16" s="15"/>
      <c r="T16" s="15"/>
      <c r="U16" s="15"/>
      <c r="V16" s="15"/>
    </row>
    <row r="17" spans="2:22" s="77" customFormat="1" ht="26.25" x14ac:dyDescent="0.25">
      <c r="B17" s="98" t="str">
        <f>'1 lentelė'!B16</f>
        <v>1.1.1.1.5</v>
      </c>
      <c r="C17" s="348" t="str">
        <f>'1 lentelė'!C16</f>
        <v>R06-5513-180000-0006</v>
      </c>
      <c r="D17" s="348" t="str">
        <f>'1 lentelė'!D16</f>
        <v>Šiaulių miesto darnaus judumo plano parengimas</v>
      </c>
      <c r="E17" s="12" t="s">
        <v>112</v>
      </c>
      <c r="F17" s="352" t="s">
        <v>113</v>
      </c>
      <c r="G17" s="12">
        <v>1</v>
      </c>
      <c r="H17" s="12"/>
      <c r="I17" s="352"/>
      <c r="J17" s="12"/>
      <c r="K17" s="351"/>
      <c r="L17" s="351"/>
      <c r="M17" s="351"/>
      <c r="N17" s="351"/>
      <c r="O17" s="351"/>
      <c r="P17" s="351"/>
      <c r="Q17" s="351"/>
      <c r="R17" s="351"/>
      <c r="S17" s="351"/>
      <c r="T17" s="351"/>
      <c r="U17" s="351"/>
      <c r="V17" s="351"/>
    </row>
    <row r="18" spans="2:22" s="90" customFormat="1" ht="39" x14ac:dyDescent="0.25">
      <c r="B18" s="98" t="str">
        <f>'1 lentelė'!B17</f>
        <v>1.1.1.1.6</v>
      </c>
      <c r="C18" s="348" t="str">
        <f>'1 lentelė'!C17</f>
        <v>R06-5511-120000-0007</v>
      </c>
      <c r="D18" s="348" t="str">
        <f>'1 lentelė'!D17</f>
        <v>Sporto, Gėlių ir Ievų gatvių Kelmės mieste rekonstravimas</v>
      </c>
      <c r="E18" s="12" t="s">
        <v>93</v>
      </c>
      <c r="F18" s="352" t="s">
        <v>94</v>
      </c>
      <c r="G18" s="12">
        <v>0.9</v>
      </c>
      <c r="H18" s="12"/>
      <c r="I18" s="12"/>
      <c r="J18" s="352"/>
      <c r="K18" s="351"/>
      <c r="L18" s="351"/>
      <c r="M18" s="351"/>
      <c r="N18" s="351"/>
      <c r="O18" s="351"/>
      <c r="P18" s="351"/>
      <c r="Q18" s="351"/>
      <c r="R18" s="351"/>
      <c r="S18" s="351"/>
      <c r="T18" s="351"/>
      <c r="U18" s="351"/>
      <c r="V18" s="351"/>
    </row>
    <row r="19" spans="2:22" s="21" customFormat="1" ht="39" x14ac:dyDescent="0.25">
      <c r="B19" s="98" t="str">
        <f>'1 lentelė'!B18</f>
        <v>1.1.1.1.7</v>
      </c>
      <c r="C19" s="14" t="str">
        <f>'1 lentelė'!C18</f>
        <v>R06-5511-120000-0208</v>
      </c>
      <c r="D19" s="59" t="str">
        <f>'1 lentelė'!D18</f>
        <v>Pakruojo miesto J. Basanavičiaus gatvės modernizavimas</v>
      </c>
      <c r="E19" s="5" t="s">
        <v>93</v>
      </c>
      <c r="F19" s="6" t="s">
        <v>94</v>
      </c>
      <c r="G19" s="5">
        <v>0.33</v>
      </c>
      <c r="H19" s="16"/>
      <c r="I19" s="17"/>
      <c r="J19" s="16"/>
      <c r="K19" s="15"/>
      <c r="L19" s="15"/>
      <c r="M19" s="60"/>
      <c r="N19" s="60"/>
      <c r="O19" s="60"/>
      <c r="P19" s="60"/>
      <c r="Q19" s="60"/>
      <c r="R19" s="60"/>
      <c r="S19" s="60"/>
      <c r="T19" s="60"/>
      <c r="U19" s="60"/>
      <c r="V19" s="60"/>
    </row>
    <row r="20" spans="2:22" s="21" customFormat="1" ht="26.25" x14ac:dyDescent="0.25">
      <c r="B20" s="106" t="str">
        <f>'1 lentelė'!B19</f>
        <v>1.1.1.2</v>
      </c>
      <c r="C20" s="56"/>
      <c r="D20" s="57" t="str">
        <f>'1 lentelė'!D19</f>
        <v>Priemonė: Modernizuoti vietinės reikšmės transporto infrastruktūrą</v>
      </c>
      <c r="E20" s="61"/>
      <c r="F20" s="61"/>
      <c r="G20" s="61"/>
      <c r="H20" s="61"/>
      <c r="I20" s="61"/>
      <c r="J20" s="61"/>
      <c r="K20" s="61"/>
      <c r="L20" s="61"/>
      <c r="M20" s="61"/>
      <c r="N20" s="61"/>
      <c r="O20" s="61"/>
      <c r="P20" s="61"/>
      <c r="Q20" s="61"/>
      <c r="R20" s="61"/>
      <c r="S20" s="61"/>
      <c r="T20" s="61"/>
      <c r="U20" s="61"/>
      <c r="V20" s="61"/>
    </row>
    <row r="21" spans="2:22" s="21" customFormat="1" ht="51.75" x14ac:dyDescent="0.25">
      <c r="B21" s="98" t="str">
        <f>'1 lentelė'!B20</f>
        <v>1.1.1.2.1</v>
      </c>
      <c r="C21" s="14" t="str">
        <f>'1 lentelė'!C20</f>
        <v>R06-5511-120000-0008</v>
      </c>
      <c r="D21" s="59" t="str">
        <f>'1 lentelė'!D20</f>
        <v>Naujosios Akmenės Žalgirio g. ir Lazdynų Pelėdos g. atkarpų kompleksinis sutvarkymas, įrengiant eismo saugumo priemones</v>
      </c>
      <c r="E21" s="5" t="s">
        <v>93</v>
      </c>
      <c r="F21" s="6" t="s">
        <v>94</v>
      </c>
      <c r="G21" s="14" t="s">
        <v>1304</v>
      </c>
      <c r="H21" s="5" t="s">
        <v>127</v>
      </c>
      <c r="I21" s="6" t="s">
        <v>128</v>
      </c>
      <c r="J21" s="5">
        <v>2</v>
      </c>
      <c r="K21" s="16"/>
      <c r="L21" s="17"/>
      <c r="M21" s="16"/>
      <c r="N21" s="15"/>
      <c r="O21" s="60"/>
      <c r="P21" s="60"/>
      <c r="Q21" s="60"/>
      <c r="R21" s="60"/>
      <c r="S21" s="60"/>
      <c r="T21" s="60"/>
      <c r="U21" s="60"/>
      <c r="V21" s="60"/>
    </row>
    <row r="22" spans="2:22" s="21" customFormat="1" ht="51.75" x14ac:dyDescent="0.25">
      <c r="B22" s="98" t="str">
        <f>'1 lentelė'!B21</f>
        <v>1.1.1.2.2.</v>
      </c>
      <c r="C22" s="14" t="str">
        <f>'1 lentelė'!C21</f>
        <v>R06-5511-120000-0216</v>
      </c>
      <c r="D22" s="59" t="str">
        <f>'1 lentelė'!D21</f>
        <v>Eismo saugumo priemonių diegimas rekonstruojant Naujosios Akmenės Respublikos g. atkarpą</v>
      </c>
      <c r="E22" s="5" t="s">
        <v>127</v>
      </c>
      <c r="F22" s="6" t="s">
        <v>128</v>
      </c>
      <c r="G22" s="5">
        <v>1</v>
      </c>
      <c r="H22" s="5"/>
      <c r="I22" s="6"/>
      <c r="J22" s="5"/>
      <c r="K22" s="5"/>
      <c r="L22" s="6"/>
      <c r="M22" s="5"/>
      <c r="N22" s="15"/>
      <c r="O22" s="60"/>
      <c r="P22" s="60"/>
      <c r="Q22" s="60"/>
      <c r="R22" s="60"/>
      <c r="S22" s="60"/>
      <c r="T22" s="60"/>
      <c r="U22" s="60"/>
      <c r="V22" s="60"/>
    </row>
    <row r="23" spans="2:22" s="90" customFormat="1" ht="39" x14ac:dyDescent="0.25">
      <c r="B23" s="98" t="str">
        <f>'1 lentelė'!B22</f>
        <v>1.1.1.2.3</v>
      </c>
      <c r="C23" s="348" t="str">
        <f>'1 lentelė'!C22</f>
        <v>R06-5511-110000-0010</v>
      </c>
      <c r="D23" s="348" t="str">
        <f>'1 lentelė'!D22</f>
        <v>Joniškio miesto rytinio aplinkkelio nuo krašto kelio Nr. 152 Joniškis-Linkuva iki krašto kelio Nr. 209 Joniškis-Žeimelis-Pasvalys statyba</v>
      </c>
      <c r="E23" s="12" t="s">
        <v>133</v>
      </c>
      <c r="F23" s="352" t="s">
        <v>134</v>
      </c>
      <c r="G23" s="12">
        <v>1.33</v>
      </c>
      <c r="H23" s="353"/>
      <c r="I23" s="354"/>
      <c r="J23" s="353"/>
      <c r="K23" s="12"/>
      <c r="L23" s="352"/>
      <c r="M23" s="12"/>
      <c r="N23" s="351"/>
      <c r="O23" s="351"/>
      <c r="P23" s="351"/>
      <c r="Q23" s="351"/>
      <c r="R23" s="351"/>
      <c r="S23" s="351"/>
      <c r="T23" s="351"/>
      <c r="U23" s="351"/>
      <c r="V23" s="351"/>
    </row>
    <row r="24" spans="2:22" s="21" customFormat="1" ht="51.75" x14ac:dyDescent="0.25">
      <c r="B24" s="98" t="str">
        <f>'1 lentelė'!B23</f>
        <v>1.1.1.2.4</v>
      </c>
      <c r="C24" s="14" t="str">
        <f>'1 lentelė'!C23</f>
        <v>R06-5511-125000-0011</v>
      </c>
      <c r="D24" s="59" t="str">
        <f>'1 lentelė'!D23</f>
        <v xml:space="preserve">Kuršėnų miesto Kudirkos g., Tilvyčio g., Dambrausko g. ir Kapų g. rekonstrukcija, įrengiant eismo saugumo priemones </v>
      </c>
      <c r="E24" s="5" t="s">
        <v>93</v>
      </c>
      <c r="F24" s="6" t="s">
        <v>94</v>
      </c>
      <c r="G24" s="5">
        <v>2.5499999999999998</v>
      </c>
      <c r="H24" s="5" t="s">
        <v>127</v>
      </c>
      <c r="I24" s="6" t="s">
        <v>128</v>
      </c>
      <c r="J24" s="5">
        <v>2</v>
      </c>
      <c r="K24" s="16"/>
      <c r="L24" s="17"/>
      <c r="M24" s="5"/>
      <c r="N24" s="60"/>
      <c r="O24" s="60"/>
      <c r="P24" s="60"/>
      <c r="Q24" s="60"/>
      <c r="R24" s="60"/>
      <c r="S24" s="60"/>
      <c r="T24" s="60"/>
      <c r="U24" s="60"/>
      <c r="V24" s="60"/>
    </row>
    <row r="25" spans="2:22" s="449" customFormat="1" ht="26.25" x14ac:dyDescent="0.25">
      <c r="B25" s="106" t="str">
        <f>'1 lentelė'!B24</f>
        <v>1.1.1.3</v>
      </c>
      <c r="C25" s="56"/>
      <c r="D25" s="57" t="str">
        <f>'1 lentelė'!D24</f>
        <v>Priemonė: Vystyti aplinką tausojančią ir eismo saugą didinančią infrastruktūrą</v>
      </c>
      <c r="E25" s="61"/>
      <c r="F25" s="61"/>
      <c r="G25" s="61"/>
      <c r="H25" s="61"/>
      <c r="I25" s="61"/>
      <c r="J25" s="61"/>
      <c r="K25" s="61"/>
      <c r="L25" s="61"/>
      <c r="M25" s="61"/>
      <c r="N25" s="61"/>
      <c r="O25" s="61"/>
      <c r="P25" s="61"/>
      <c r="Q25" s="61"/>
      <c r="R25" s="61"/>
      <c r="S25" s="61"/>
      <c r="T25" s="61"/>
      <c r="U25" s="61"/>
      <c r="V25" s="61"/>
    </row>
    <row r="26" spans="2:22" s="77" customFormat="1" ht="39" x14ac:dyDescent="0.25">
      <c r="B26" s="98" t="str">
        <f>'1 lentelė'!B25</f>
        <v>1.1.1.3.1</v>
      </c>
      <c r="C26" s="14" t="str">
        <f>'1 lentelė'!C25</f>
        <v>R06-5516-500000-0013</v>
      </c>
      <c r="D26" s="14" t="str">
        <f>'1 lentelė'!D25</f>
        <v>Dviračių ir pėsčiųjų tako P. Jodelės g., Statybininkų g. ir Eibučių g. Naujoje Akmenėje įrengimas</v>
      </c>
      <c r="E26" s="5" t="s">
        <v>145</v>
      </c>
      <c r="F26" s="6" t="s">
        <v>146</v>
      </c>
      <c r="G26" s="450">
        <v>1.24</v>
      </c>
      <c r="H26" s="15"/>
      <c r="I26" s="15"/>
      <c r="J26" s="15"/>
      <c r="K26" s="15"/>
      <c r="L26" s="15"/>
      <c r="M26" s="15"/>
      <c r="N26" s="15"/>
      <c r="O26" s="15"/>
      <c r="P26" s="15"/>
      <c r="Q26" s="15"/>
      <c r="R26" s="15"/>
      <c r="S26" s="15"/>
      <c r="T26" s="15"/>
      <c r="U26" s="15"/>
      <c r="V26" s="15"/>
    </row>
    <row r="27" spans="2:22" s="77" customFormat="1" ht="39" x14ac:dyDescent="0.25">
      <c r="B27" s="98" t="str">
        <f>'1 lentelė'!B26</f>
        <v>1.1.1.3.2</v>
      </c>
      <c r="C27" s="348" t="str">
        <f>'1 lentelė'!C26</f>
        <v>R06-5516-500000-0015</v>
      </c>
      <c r="D27" s="348" t="str">
        <f>'1 lentelė'!D26</f>
        <v>Pėsčiųjų ir dviračių takų sutvarkymas teritorijoje, jungiančioje Joniškio miesto M. Slančiausko ir Žemaičių gatves</v>
      </c>
      <c r="E27" s="12" t="s">
        <v>145</v>
      </c>
      <c r="F27" s="352" t="s">
        <v>146</v>
      </c>
      <c r="G27" s="12">
        <v>1.05</v>
      </c>
      <c r="H27" s="351"/>
      <c r="I27" s="351"/>
      <c r="J27" s="351"/>
      <c r="K27" s="351"/>
      <c r="L27" s="351"/>
      <c r="M27" s="351"/>
      <c r="N27" s="351"/>
      <c r="O27" s="351"/>
      <c r="P27" s="351"/>
      <c r="Q27" s="351"/>
      <c r="R27" s="351"/>
      <c r="S27" s="351"/>
      <c r="T27" s="351"/>
      <c r="U27" s="351"/>
      <c r="V27" s="351"/>
    </row>
    <row r="28" spans="2:22" s="77" customFormat="1" ht="39" x14ac:dyDescent="0.25">
      <c r="B28" s="98" t="str">
        <f>'1 lentelė'!B27</f>
        <v>1.1.1.3.3</v>
      </c>
      <c r="C28" s="348" t="str">
        <f>'1 lentelė'!C27</f>
        <v>R06-5516-120000-0016</v>
      </c>
      <c r="D28" s="348" t="str">
        <f>'1 lentelė'!D27</f>
        <v>Kelmės miesto Vytauto Didžiojo gatvės pėsčiųjų ir pėsčiųjų - dviračių takų sutvarkymas (I etapas)</v>
      </c>
      <c r="E28" s="12" t="s">
        <v>153</v>
      </c>
      <c r="F28" s="352" t="s">
        <v>154</v>
      </c>
      <c r="G28" s="12">
        <v>1.48</v>
      </c>
      <c r="H28" s="15"/>
      <c r="I28" s="15"/>
      <c r="J28" s="15"/>
      <c r="K28" s="15"/>
      <c r="L28" s="15"/>
      <c r="M28" s="15"/>
      <c r="N28" s="15"/>
      <c r="O28" s="15"/>
      <c r="P28" s="15"/>
      <c r="Q28" s="15"/>
      <c r="R28" s="15"/>
      <c r="S28" s="15"/>
      <c r="T28" s="15"/>
      <c r="U28" s="15"/>
      <c r="V28" s="15"/>
    </row>
    <row r="29" spans="2:22" s="90" customFormat="1" ht="39" x14ac:dyDescent="0.25">
      <c r="B29" s="98" t="str">
        <f>'1 lentelė'!B28</f>
        <v>1.1.1.3.4</v>
      </c>
      <c r="C29" s="348" t="str">
        <f>'1 lentelė'!C28</f>
        <v>R06-5516-410000-0017</v>
      </c>
      <c r="D29" s="348" t="str">
        <f>'1 lentelė'!D28</f>
        <v>Pėsčiųjų ir dviračių takų įrengimas Pakruojo miesto L. Giros gatvėje</v>
      </c>
      <c r="E29" s="12" t="s">
        <v>145</v>
      </c>
      <c r="F29" s="352" t="s">
        <v>146</v>
      </c>
      <c r="G29" s="12">
        <v>0.63</v>
      </c>
      <c r="H29" s="351"/>
      <c r="I29" s="351"/>
      <c r="J29" s="351"/>
      <c r="K29" s="351"/>
      <c r="L29" s="351"/>
      <c r="M29" s="351"/>
      <c r="N29" s="351"/>
      <c r="O29" s="351"/>
      <c r="P29" s="351"/>
      <c r="Q29" s="351"/>
      <c r="R29" s="351"/>
      <c r="S29" s="351"/>
      <c r="T29" s="351"/>
      <c r="U29" s="351"/>
      <c r="V29" s="351"/>
    </row>
    <row r="30" spans="2:22" s="77" customFormat="1" ht="51.75" x14ac:dyDescent="0.25">
      <c r="B30" s="98" t="str">
        <f>'1 lentelė'!B29</f>
        <v>1.1.1.3.5</v>
      </c>
      <c r="C30" s="14" t="str">
        <f>'1 lentelė'!C29</f>
        <v>R06-5511-125000-0018</v>
      </c>
      <c r="D30" s="14" t="s">
        <v>194</v>
      </c>
      <c r="E30" s="5" t="s">
        <v>127</v>
      </c>
      <c r="F30" s="6" t="s">
        <v>128</v>
      </c>
      <c r="G30" s="5">
        <v>9</v>
      </c>
      <c r="H30" s="15"/>
      <c r="I30" s="15"/>
      <c r="J30" s="15"/>
      <c r="K30" s="15"/>
      <c r="L30" s="15"/>
      <c r="M30" s="15"/>
      <c r="N30" s="15"/>
      <c r="O30" s="15"/>
      <c r="P30" s="15"/>
      <c r="Q30" s="15"/>
      <c r="R30" s="15"/>
      <c r="S30" s="15"/>
      <c r="T30" s="15"/>
      <c r="U30" s="15"/>
      <c r="V30" s="15"/>
    </row>
    <row r="31" spans="2:22" s="90" customFormat="1" ht="39" x14ac:dyDescent="0.25">
      <c r="B31" s="98" t="str">
        <f>'1 lentelė'!B30</f>
        <v>1.1.1.3.6</v>
      </c>
      <c r="C31" s="348" t="str">
        <f>'1 lentelė'!C30</f>
        <v>R06-5516-410000-0019</v>
      </c>
      <c r="D31" s="348" t="str">
        <f>'1 lentelė'!D30</f>
        <v>Pėsčiųjų ir dviračių takų įrengimas Radviliškio mieste</v>
      </c>
      <c r="E31" s="12" t="s">
        <v>145</v>
      </c>
      <c r="F31" s="352" t="s">
        <v>146</v>
      </c>
      <c r="G31" s="12">
        <v>1.49</v>
      </c>
      <c r="H31" s="351"/>
      <c r="I31" s="351"/>
      <c r="J31" s="351"/>
      <c r="K31" s="351"/>
      <c r="L31" s="351"/>
      <c r="M31" s="351"/>
      <c r="N31" s="351"/>
      <c r="O31" s="351"/>
      <c r="P31" s="351"/>
      <c r="Q31" s="351"/>
      <c r="R31" s="351"/>
      <c r="S31" s="351"/>
      <c r="T31" s="351"/>
      <c r="U31" s="351"/>
      <c r="V31" s="351"/>
    </row>
    <row r="32" spans="2:22" s="90" customFormat="1" ht="39" x14ac:dyDescent="0.25">
      <c r="B32" s="98" t="str">
        <f>'1 lentelė'!B31</f>
        <v>1.1.1.3.7</v>
      </c>
      <c r="C32" s="348" t="str">
        <f>'1 lentelė'!C31</f>
        <v>R06-5518-100000-0020</v>
      </c>
      <c r="D32" s="348" t="str">
        <f>'1 lentelė'!D31</f>
        <v>Vietinio susisiekimo viešojo transporto priemonių parko atnaujinimas Radviliškio rajono savivaldybėje</v>
      </c>
      <c r="E32" s="352" t="s">
        <v>170</v>
      </c>
      <c r="F32" s="352" t="s">
        <v>171</v>
      </c>
      <c r="G32" s="12">
        <v>3</v>
      </c>
      <c r="H32" s="351"/>
      <c r="I32" s="351"/>
      <c r="J32" s="351"/>
      <c r="K32" s="351"/>
      <c r="L32" s="351"/>
      <c r="M32" s="351"/>
      <c r="N32" s="351"/>
      <c r="O32" s="351"/>
      <c r="P32" s="351"/>
      <c r="Q32" s="351"/>
      <c r="R32" s="351"/>
      <c r="S32" s="351"/>
      <c r="T32" s="351"/>
      <c r="U32" s="351"/>
      <c r="V32" s="351"/>
    </row>
    <row r="33" spans="2:22" s="90" customFormat="1" ht="51.75" x14ac:dyDescent="0.25">
      <c r="B33" s="98" t="str">
        <f>'1 lentelė'!B32</f>
        <v>1.1.1.3.8</v>
      </c>
      <c r="C33" s="348" t="str">
        <f>'1 lentelė'!C32</f>
        <v>R06-5511-120000-0021</v>
      </c>
      <c r="D33" s="348" t="str">
        <f>'1 lentelė'!D32</f>
        <v>Eismo saugos priemonių diegimas, rekonstruojant Radviliškio m. Gedimino gatvės dalį tarp Stadiono ir Radvilų g.</v>
      </c>
      <c r="E33" s="12" t="s">
        <v>127</v>
      </c>
      <c r="F33" s="352" t="s">
        <v>128</v>
      </c>
      <c r="G33" s="12">
        <v>1</v>
      </c>
      <c r="H33" s="351"/>
      <c r="I33" s="351"/>
      <c r="J33" s="351"/>
      <c r="K33" s="351"/>
      <c r="L33" s="351"/>
      <c r="M33" s="351"/>
      <c r="N33" s="351"/>
      <c r="O33" s="351"/>
      <c r="P33" s="351"/>
      <c r="Q33" s="351"/>
      <c r="R33" s="351"/>
      <c r="S33" s="351"/>
      <c r="T33" s="351"/>
      <c r="U33" s="351"/>
      <c r="V33" s="351"/>
    </row>
    <row r="34" spans="2:22" s="77" customFormat="1" ht="51.75" x14ac:dyDescent="0.25">
      <c r="B34" s="98" t="str">
        <f>'1 lentelė'!B33</f>
        <v>1.1.1.3.9</v>
      </c>
      <c r="C34" s="14" t="str">
        <f>'1 lentelė'!C33</f>
        <v>R06-5511-120000-0022</v>
      </c>
      <c r="D34" s="14" t="str">
        <f>'1 lentelė'!D33</f>
        <v xml:space="preserve">Eismo saugumo priemonių diegimas Radviliškio mieste  </v>
      </c>
      <c r="E34" s="5" t="s">
        <v>127</v>
      </c>
      <c r="F34" s="6" t="s">
        <v>128</v>
      </c>
      <c r="G34" s="5">
        <v>4</v>
      </c>
      <c r="H34" s="15"/>
      <c r="I34" s="15"/>
      <c r="J34" s="15"/>
      <c r="K34" s="15"/>
      <c r="L34" s="15"/>
      <c r="M34" s="15"/>
      <c r="N34" s="15"/>
      <c r="O34" s="15"/>
      <c r="P34" s="15"/>
      <c r="Q34" s="15"/>
      <c r="R34" s="15"/>
      <c r="S34" s="15"/>
      <c r="T34" s="15"/>
      <c r="U34" s="15"/>
      <c r="V34" s="15"/>
    </row>
    <row r="35" spans="2:22" s="77" customFormat="1" ht="39" x14ac:dyDescent="0.25">
      <c r="B35" s="98" t="str">
        <f>'1 lentelė'!B34</f>
        <v>1.1.1.3.10</v>
      </c>
      <c r="C35" s="14" t="str">
        <f>'1 lentelė'!C34</f>
        <v>R06-5516-120000-0024</v>
      </c>
      <c r="D35" s="14" t="str">
        <f>'1 lentelė'!D34</f>
        <v>Tilžės g. dviračių tako rekonstrukcija</v>
      </c>
      <c r="E35" s="5" t="s">
        <v>153</v>
      </c>
      <c r="F35" s="6" t="s">
        <v>154</v>
      </c>
      <c r="G35" s="450">
        <v>1.68</v>
      </c>
      <c r="H35" s="18"/>
      <c r="I35" s="18"/>
      <c r="J35" s="18"/>
      <c r="K35" s="18"/>
      <c r="L35" s="18"/>
      <c r="M35" s="18"/>
      <c r="N35" s="18"/>
      <c r="O35" s="18"/>
      <c r="P35" s="18"/>
      <c r="Q35" s="18"/>
      <c r="R35" s="18"/>
      <c r="S35" s="18"/>
      <c r="T35" s="18"/>
      <c r="U35" s="18"/>
      <c r="V35" s="18"/>
    </row>
    <row r="36" spans="2:22" s="77" customFormat="1" ht="39" x14ac:dyDescent="0.25">
      <c r="B36" s="98" t="str">
        <f>'1 lentelė'!B35</f>
        <v>1.1.1.3.11</v>
      </c>
      <c r="C36" s="14" t="str">
        <f>'1 lentelė'!C35</f>
        <v>R06-5516-500000-0025</v>
      </c>
      <c r="D36" s="14" t="str">
        <f>'1 lentelė'!D35</f>
        <v>Šiaulių rajono pėsčiųjų ir dviračių takų rekonstrukcija ir plėtra</v>
      </c>
      <c r="E36" s="5" t="s">
        <v>153</v>
      </c>
      <c r="F36" s="6" t="s">
        <v>154</v>
      </c>
      <c r="G36" s="5">
        <v>1.86</v>
      </c>
      <c r="H36" s="15"/>
      <c r="I36" s="15"/>
      <c r="J36" s="15"/>
      <c r="K36" s="15"/>
      <c r="L36" s="15"/>
      <c r="M36" s="15"/>
      <c r="N36" s="15"/>
      <c r="O36" s="15"/>
      <c r="P36" s="15"/>
      <c r="Q36" s="15"/>
      <c r="R36" s="15"/>
      <c r="S36" s="15"/>
      <c r="T36" s="15"/>
      <c r="U36" s="15"/>
      <c r="V36" s="15"/>
    </row>
    <row r="37" spans="2:22" s="77" customFormat="1" ht="39" x14ac:dyDescent="0.25">
      <c r="B37" s="98" t="str">
        <f>'1 lentelė'!B36</f>
        <v>1.1.1.3.12</v>
      </c>
      <c r="C37" s="348" t="str">
        <f>'1 lentelė'!C36</f>
        <v>R06-5518-100000-0026</v>
      </c>
      <c r="D37" s="348" t="str">
        <f>'1 lentelė'!D36</f>
        <v>Šiaulių rajono vietinio susisiekimo viešojo transporto priemonių parko atnaujinimas</v>
      </c>
      <c r="E37" s="352" t="s">
        <v>170</v>
      </c>
      <c r="F37" s="355" t="s">
        <v>171</v>
      </c>
      <c r="G37" s="12">
        <v>3</v>
      </c>
      <c r="H37" s="351"/>
      <c r="I37" s="351"/>
      <c r="J37" s="351"/>
      <c r="K37" s="351"/>
      <c r="L37" s="351"/>
      <c r="M37" s="351"/>
      <c r="N37" s="351"/>
      <c r="O37" s="351"/>
      <c r="P37" s="351"/>
      <c r="Q37" s="351"/>
      <c r="R37" s="351"/>
      <c r="S37" s="351"/>
      <c r="T37" s="351"/>
      <c r="U37" s="351"/>
      <c r="V37" s="351"/>
    </row>
    <row r="38" spans="2:22" s="90" customFormat="1" ht="51.75" x14ac:dyDescent="0.25">
      <c r="B38" s="98" t="str">
        <f>'1 lentelė'!B37</f>
        <v>1.1.1.3.13</v>
      </c>
      <c r="C38" s="14" t="str">
        <f>'1 lentelė'!C37</f>
        <v>R06-5511-120000-0027</v>
      </c>
      <c r="D38" s="14" t="str">
        <f>'1 lentelė'!D37</f>
        <v>Eismo saugumo priemonių diegimas Šiaulių mieste</v>
      </c>
      <c r="E38" s="5" t="s">
        <v>127</v>
      </c>
      <c r="F38" s="6" t="s">
        <v>128</v>
      </c>
      <c r="G38" s="5">
        <v>7</v>
      </c>
      <c r="H38" s="15"/>
      <c r="I38" s="15"/>
      <c r="J38" s="15"/>
      <c r="K38" s="15"/>
      <c r="L38" s="15"/>
      <c r="M38" s="15"/>
      <c r="N38" s="15"/>
      <c r="O38" s="15"/>
      <c r="P38" s="15"/>
      <c r="Q38" s="15"/>
      <c r="R38" s="15"/>
      <c r="S38" s="15"/>
      <c r="T38" s="15"/>
      <c r="U38" s="15"/>
      <c r="V38" s="15"/>
    </row>
    <row r="39" spans="2:22" s="77" customFormat="1" ht="39" x14ac:dyDescent="0.25">
      <c r="B39" s="98" t="str">
        <f>'1 lentelė'!B38</f>
        <v>1.1.1.3.14</v>
      </c>
      <c r="C39" s="14" t="str">
        <f>'1 lentelė'!C38</f>
        <v>R06-5516-190000-0227</v>
      </c>
      <c r="D39" s="14" t="str">
        <f>'1 lentelė'!D38</f>
        <v xml:space="preserve">Pėsčiųjų ir dviračių  takų sutvarkymas Joniškio mieste </v>
      </c>
      <c r="E39" s="5" t="s">
        <v>145</v>
      </c>
      <c r="F39" s="6" t="s">
        <v>146</v>
      </c>
      <c r="G39" s="450">
        <v>0.54</v>
      </c>
      <c r="H39" s="15"/>
      <c r="I39" s="15"/>
      <c r="J39" s="15"/>
      <c r="K39" s="15"/>
      <c r="L39" s="15"/>
      <c r="M39" s="15"/>
      <c r="N39" s="15"/>
      <c r="O39" s="15"/>
      <c r="P39" s="15"/>
      <c r="Q39" s="15"/>
      <c r="R39" s="15"/>
      <c r="S39" s="15"/>
      <c r="T39" s="15"/>
      <c r="U39" s="15"/>
      <c r="V39" s="15"/>
    </row>
    <row r="40" spans="2:22" s="77" customFormat="1" ht="39" x14ac:dyDescent="0.25">
      <c r="B40" s="98" t="str">
        <f>'1 lentelė'!B39</f>
        <v>1.1.1.3.15</v>
      </c>
      <c r="C40" s="14" t="str">
        <f>'1 lentelė'!C39</f>
        <v>R06-5516-410000-0228</v>
      </c>
      <c r="D40" s="14" t="str">
        <f>'1 lentelė'!D39</f>
        <v xml:space="preserve">Pėsčiųjų  ir dviračių takų rekonstravimas Pakruojo m. Vilniaus g. </v>
      </c>
      <c r="E40" s="5" t="s">
        <v>153</v>
      </c>
      <c r="F40" s="6" t="s">
        <v>154</v>
      </c>
      <c r="G40" s="5">
        <v>0.1</v>
      </c>
      <c r="H40" s="15"/>
      <c r="I40" s="15"/>
      <c r="J40" s="15"/>
      <c r="K40" s="15"/>
      <c r="L40" s="15"/>
      <c r="M40" s="15"/>
      <c r="N40" s="15"/>
      <c r="O40" s="15"/>
      <c r="P40" s="15"/>
      <c r="Q40" s="15"/>
      <c r="R40" s="15"/>
      <c r="S40" s="15"/>
      <c r="T40" s="15"/>
      <c r="U40" s="15"/>
      <c r="V40" s="15"/>
    </row>
    <row r="41" spans="2:22" s="21" customFormat="1" x14ac:dyDescent="0.25">
      <c r="B41" s="105" t="str">
        <f>'1 lentelė'!B40</f>
        <v>1.1.2</v>
      </c>
      <c r="C41" s="53"/>
      <c r="D41" s="54" t="str">
        <f>'1 lentelė'!D40</f>
        <v>Uždavinys: Plėtoti turizmo infrastruktūrą</v>
      </c>
      <c r="E41" s="62"/>
      <c r="F41" s="62"/>
      <c r="G41" s="62"/>
      <c r="H41" s="62"/>
      <c r="I41" s="62"/>
      <c r="J41" s="62"/>
      <c r="K41" s="62"/>
      <c r="L41" s="62"/>
      <c r="M41" s="62"/>
      <c r="N41" s="62"/>
      <c r="O41" s="62"/>
      <c r="P41" s="62"/>
      <c r="Q41" s="62"/>
      <c r="R41" s="62"/>
      <c r="S41" s="62"/>
      <c r="T41" s="62"/>
      <c r="U41" s="62"/>
      <c r="V41" s="62"/>
    </row>
    <row r="42" spans="2:22" s="21" customFormat="1" ht="26.25" x14ac:dyDescent="0.25">
      <c r="B42" s="106" t="str">
        <f>'1 lentelė'!B41</f>
        <v>1.1.2.1</v>
      </c>
      <c r="C42" s="56"/>
      <c r="D42" s="57" t="str">
        <f>'1 lentelė'!D41</f>
        <v>Priemonė: Vystyti turizmo maršrutus ar jų dalis ir rinkodaros priemones</v>
      </c>
      <c r="E42" s="61"/>
      <c r="F42" s="61"/>
      <c r="G42" s="61"/>
      <c r="H42" s="61"/>
      <c r="I42" s="61"/>
      <c r="J42" s="61"/>
      <c r="K42" s="61"/>
      <c r="L42" s="61"/>
      <c r="M42" s="61"/>
      <c r="N42" s="61"/>
      <c r="O42" s="61"/>
      <c r="P42" s="61"/>
      <c r="Q42" s="61"/>
      <c r="R42" s="61"/>
      <c r="S42" s="61"/>
      <c r="T42" s="61"/>
      <c r="U42" s="61"/>
      <c r="V42" s="61"/>
    </row>
    <row r="43" spans="2:22" s="77" customFormat="1" ht="26.25" x14ac:dyDescent="0.25">
      <c r="B43" s="98" t="str">
        <f>'1 lentelė'!B42</f>
        <v>1.1.2.1.1</v>
      </c>
      <c r="C43" s="14" t="str">
        <f>'1 lentelė'!C42</f>
        <v>R06-8821-420000-0028</v>
      </c>
      <c r="D43" s="14" t="str">
        <f>'1 lentelė'!D42</f>
        <v>Savivaldybes jungiančios turizmo informacinės infrastruktūros plėtra Šiaulių regione</v>
      </c>
      <c r="E43" s="5" t="s">
        <v>203</v>
      </c>
      <c r="F43" s="6" t="s">
        <v>204</v>
      </c>
      <c r="G43" s="6">
        <v>1406</v>
      </c>
      <c r="H43" s="15"/>
      <c r="I43" s="15"/>
      <c r="J43" s="15"/>
      <c r="K43" s="15"/>
      <c r="L43" s="15"/>
      <c r="M43" s="15"/>
      <c r="N43" s="15"/>
      <c r="O43" s="15"/>
      <c r="P43" s="15"/>
      <c r="Q43" s="15"/>
      <c r="R43" s="15"/>
      <c r="S43" s="15"/>
      <c r="T43" s="15"/>
      <c r="U43" s="15"/>
      <c r="V43" s="15"/>
    </row>
    <row r="44" spans="2:22" s="21" customFormat="1" ht="51.75" x14ac:dyDescent="0.25">
      <c r="B44" s="105" t="str">
        <f>'1 lentelė'!B43</f>
        <v>1.1.3</v>
      </c>
      <c r="C44" s="53"/>
      <c r="D44" s="54" t="str">
        <f>'1 lentelė'!D43</f>
        <v>Uždavinys: Modernizuoti ir plėsti atliekų tvarkymo, geriamojo vandens tiekimo ir nuotekų tvarkymo organizacinę bei inžinerinę infrastruktūrą</v>
      </c>
      <c r="E44" s="62"/>
      <c r="F44" s="62"/>
      <c r="G44" s="62"/>
      <c r="H44" s="62"/>
      <c r="I44" s="62"/>
      <c r="J44" s="62"/>
      <c r="K44" s="62"/>
      <c r="L44" s="62"/>
      <c r="M44" s="62"/>
      <c r="N44" s="62"/>
      <c r="O44" s="62"/>
      <c r="P44" s="62"/>
      <c r="Q44" s="62"/>
      <c r="R44" s="62"/>
      <c r="S44" s="62"/>
      <c r="T44" s="62"/>
      <c r="U44" s="62"/>
      <c r="V44" s="62"/>
    </row>
    <row r="45" spans="2:22" s="21" customFormat="1" ht="26.25" x14ac:dyDescent="0.25">
      <c r="B45" s="106" t="str">
        <f>'1 lentelė'!B44</f>
        <v>1.1.3.1</v>
      </c>
      <c r="C45" s="56"/>
      <c r="D45" s="57" t="str">
        <f>'1 lentelė'!D44</f>
        <v>Priemonė: Gerinti vandens tiekimo, nuotekų ir atliekų tvarkymo paslaugų sistemą</v>
      </c>
      <c r="E45" s="61"/>
      <c r="F45" s="61"/>
      <c r="G45" s="61"/>
      <c r="H45" s="61"/>
      <c r="I45" s="61"/>
      <c r="J45" s="61"/>
      <c r="K45" s="61"/>
      <c r="L45" s="61"/>
      <c r="M45" s="61"/>
      <c r="N45" s="61"/>
      <c r="O45" s="61"/>
      <c r="P45" s="61"/>
      <c r="Q45" s="61"/>
      <c r="R45" s="61"/>
      <c r="S45" s="61"/>
      <c r="T45" s="61"/>
      <c r="U45" s="61"/>
      <c r="V45" s="61"/>
    </row>
    <row r="46" spans="2:22" s="77" customFormat="1" ht="64.5" x14ac:dyDescent="0.25">
      <c r="B46" s="98" t="str">
        <f>'1 lentelė'!B45</f>
        <v>1.1.3.1.1.</v>
      </c>
      <c r="C46" s="14" t="str">
        <f>'1 lentelė'!C45</f>
        <v>R06-0008-050000-0029</v>
      </c>
      <c r="D46" s="14" t="str">
        <f>'1 lentelė'!D45</f>
        <v>Komunalinių atliekų rūšiuojamojo surinkimo infrastruktūros plėtra Šiaulių regione</v>
      </c>
      <c r="E46" s="5" t="s">
        <v>214</v>
      </c>
      <c r="F46" s="6" t="s">
        <v>215</v>
      </c>
      <c r="G46" s="5" t="s">
        <v>1253</v>
      </c>
      <c r="H46" s="6"/>
      <c r="I46" s="6"/>
      <c r="J46" s="6"/>
      <c r="K46" s="6"/>
      <c r="L46" s="5"/>
      <c r="M46" s="5"/>
      <c r="N46" s="15"/>
      <c r="O46" s="15"/>
      <c r="P46" s="15"/>
      <c r="Q46" s="15"/>
      <c r="R46" s="15"/>
      <c r="S46" s="15"/>
      <c r="T46" s="15"/>
      <c r="U46" s="15"/>
      <c r="V46" s="15"/>
    </row>
    <row r="47" spans="2:22" s="77" customFormat="1" ht="90" x14ac:dyDescent="0.25">
      <c r="B47" s="98" t="str">
        <f>'1 lentelė'!B46</f>
        <v>1.1.3.1.2</v>
      </c>
      <c r="C47" s="14" t="str">
        <f>'1 lentelė'!C46</f>
        <v>R06-0014-060000-0030</v>
      </c>
      <c r="D47" s="14" t="str">
        <f>'1 lentelė'!D46</f>
        <v>Vandens gerinimo įrenginių nauja statyba (rekonstrukcija) Akmenės rajone</v>
      </c>
      <c r="E47" s="5" t="s">
        <v>221</v>
      </c>
      <c r="F47" s="6" t="s">
        <v>222</v>
      </c>
      <c r="G47" s="5">
        <v>11676</v>
      </c>
      <c r="H47" s="5"/>
      <c r="I47" s="5"/>
      <c r="J47" s="5"/>
      <c r="K47" s="5"/>
      <c r="L47" s="5"/>
      <c r="M47" s="5"/>
      <c r="N47" s="15"/>
      <c r="O47" s="15"/>
      <c r="P47" s="15"/>
      <c r="Q47" s="15"/>
      <c r="R47" s="15"/>
      <c r="S47" s="15"/>
      <c r="T47" s="15"/>
      <c r="U47" s="15"/>
      <c r="V47" s="15"/>
    </row>
    <row r="48" spans="2:22" s="77" customFormat="1" ht="102.75" x14ac:dyDescent="0.25">
      <c r="B48" s="98" t="str">
        <f>'1 lentelė'!B47</f>
        <v>1.1.3.1.3</v>
      </c>
      <c r="C48" s="14" t="str">
        <f>'1 lentelė'!C47</f>
        <v>R06-0014-060700-0031</v>
      </c>
      <c r="D48" s="14" t="str">
        <f>'1 lentelė'!D47</f>
        <v>Vandentiekio ir nuotekų tinklų nauja statyba ir valymo įrenginių rekonstrukcija Akmenės rajone</v>
      </c>
      <c r="E48" s="5" t="s">
        <v>226</v>
      </c>
      <c r="F48" s="6" t="s">
        <v>227</v>
      </c>
      <c r="G48" s="5" t="s">
        <v>1298</v>
      </c>
      <c r="H48" s="5" t="s">
        <v>228</v>
      </c>
      <c r="I48" s="6" t="s">
        <v>229</v>
      </c>
      <c r="J48" s="5">
        <v>256</v>
      </c>
      <c r="K48" s="5" t="s">
        <v>230</v>
      </c>
      <c r="L48" s="6" t="s">
        <v>231</v>
      </c>
      <c r="M48" s="5">
        <v>231</v>
      </c>
      <c r="N48" s="15"/>
      <c r="O48" s="15"/>
      <c r="P48" s="15"/>
      <c r="Q48" s="15"/>
      <c r="R48" s="15"/>
      <c r="S48" s="15"/>
      <c r="T48" s="15"/>
      <c r="U48" s="15"/>
      <c r="V48" s="15"/>
    </row>
    <row r="49" spans="2:22" s="77" customFormat="1" ht="90" x14ac:dyDescent="0.25">
      <c r="B49" s="98" t="str">
        <f>'1 lentelė'!B48</f>
        <v>1.1.3.1.4</v>
      </c>
      <c r="C49" s="14" t="str">
        <f>'1 lentelė'!C48</f>
        <v>R06-0014-060700-0032</v>
      </c>
      <c r="D49" s="14" t="str">
        <f>'1 lentelė'!D48</f>
        <v>Vandens tiekimo ir nuotekų tvarkymo infrastruktūros rekonstrukcija ir plėtra Joniškio rajone</v>
      </c>
      <c r="E49" s="5" t="s">
        <v>226</v>
      </c>
      <c r="F49" s="6" t="s">
        <v>227</v>
      </c>
      <c r="G49" s="5">
        <v>284</v>
      </c>
      <c r="H49" s="5" t="s">
        <v>221</v>
      </c>
      <c r="I49" s="6" t="s">
        <v>222</v>
      </c>
      <c r="J49" s="5">
        <v>630</v>
      </c>
      <c r="K49" s="5" t="s">
        <v>228</v>
      </c>
      <c r="L49" s="6" t="s">
        <v>229</v>
      </c>
      <c r="M49" s="5">
        <v>251</v>
      </c>
      <c r="N49" s="11" t="s">
        <v>236</v>
      </c>
      <c r="O49" s="6" t="s">
        <v>237</v>
      </c>
      <c r="P49" s="15">
        <v>2.41</v>
      </c>
      <c r="Q49" s="15"/>
      <c r="R49" s="15"/>
      <c r="S49" s="15"/>
      <c r="T49" s="15"/>
      <c r="U49" s="15"/>
      <c r="V49" s="15"/>
    </row>
    <row r="50" spans="2:22" s="77" customFormat="1" ht="90" x14ac:dyDescent="0.25">
      <c r="B50" s="98" t="str">
        <f>'1 lentelė'!B49</f>
        <v>1.1.3.1.5</v>
      </c>
      <c r="C50" s="14" t="str">
        <f>'1 lentelė'!C49</f>
        <v>R06-0014-060700-0033</v>
      </c>
      <c r="D50" s="14" t="str">
        <f>'1 lentelė'!D49</f>
        <v>Kelmės r. gyvenviečių vandentvarkos ir aplinkosaugos infrastruktūros modernizavimas ir plėtra</v>
      </c>
      <c r="E50" s="5" t="s">
        <v>226</v>
      </c>
      <c r="F50" s="6" t="s">
        <v>227</v>
      </c>
      <c r="G50" s="5">
        <v>200</v>
      </c>
      <c r="H50" s="5" t="s">
        <v>221</v>
      </c>
      <c r="I50" s="6" t="s">
        <v>222</v>
      </c>
      <c r="J50" s="5">
        <v>242</v>
      </c>
      <c r="K50" s="5" t="s">
        <v>228</v>
      </c>
      <c r="L50" s="6" t="s">
        <v>229</v>
      </c>
      <c r="M50" s="5">
        <v>370</v>
      </c>
      <c r="N50" s="5" t="s">
        <v>230</v>
      </c>
      <c r="O50" s="6" t="s">
        <v>231</v>
      </c>
      <c r="P50" s="5">
        <v>370</v>
      </c>
      <c r="Q50" s="11" t="s">
        <v>236</v>
      </c>
      <c r="R50" s="6" t="s">
        <v>237</v>
      </c>
      <c r="S50" s="15">
        <v>0.18</v>
      </c>
      <c r="T50" s="15"/>
      <c r="U50" s="15"/>
      <c r="V50" s="15"/>
    </row>
    <row r="51" spans="2:22" s="77" customFormat="1" ht="90" x14ac:dyDescent="0.25">
      <c r="B51" s="98" t="str">
        <f>'1 lentelė'!B50</f>
        <v>1.1.3.1.6</v>
      </c>
      <c r="C51" s="14" t="str">
        <f>'1 lentelė'!C50</f>
        <v>R06-0014-060700-0034</v>
      </c>
      <c r="D51" s="14" t="str">
        <f>'1 lentelė'!D50</f>
        <v>Vandens tiekimo ir nuotekų tvarkymo infrastruktūros plėtra ir rekonstravimas Pakruojo rajono savivaldybėje</v>
      </c>
      <c r="E51" s="5" t="s">
        <v>226</v>
      </c>
      <c r="F51" s="6" t="s">
        <v>227</v>
      </c>
      <c r="G51" s="5">
        <v>305</v>
      </c>
      <c r="H51" s="5" t="s">
        <v>221</v>
      </c>
      <c r="I51" s="6" t="s">
        <v>222</v>
      </c>
      <c r="J51" s="5">
        <v>638</v>
      </c>
      <c r="K51" s="5" t="s">
        <v>228</v>
      </c>
      <c r="L51" s="6" t="s">
        <v>229</v>
      </c>
      <c r="M51" s="5">
        <v>319</v>
      </c>
      <c r="N51" s="5"/>
      <c r="O51" s="6" t="s">
        <v>272</v>
      </c>
      <c r="P51" s="5">
        <v>23.4</v>
      </c>
      <c r="Q51" s="15"/>
      <c r="R51" s="15"/>
      <c r="S51" s="15"/>
      <c r="T51" s="15"/>
      <c r="U51" s="15"/>
      <c r="V51" s="15"/>
    </row>
    <row r="52" spans="2:22" s="77" customFormat="1" ht="90" x14ac:dyDescent="0.25">
      <c r="B52" s="98" t="str">
        <f>'1 lentelė'!B51</f>
        <v>1.1.3.1.7</v>
      </c>
      <c r="C52" s="14" t="str">
        <f>'1 lentelė'!C51</f>
        <v>R06-0014-070000-0036</v>
      </c>
      <c r="D52" s="14" t="str">
        <f>'1 lentelė'!D51</f>
        <v>Grinkiškio miestelio vandentiekio ir nuotekų tinklų, nuotekų valymo ir vandens gerinimo įrenginių statyba</v>
      </c>
      <c r="E52" s="5" t="s">
        <v>226</v>
      </c>
      <c r="F52" s="6" t="s">
        <v>227</v>
      </c>
      <c r="G52" s="5">
        <v>504</v>
      </c>
      <c r="H52" s="5" t="s">
        <v>221</v>
      </c>
      <c r="I52" s="6" t="s">
        <v>222</v>
      </c>
      <c r="J52" s="5">
        <v>494</v>
      </c>
      <c r="K52" s="5" t="s">
        <v>228</v>
      </c>
      <c r="L52" s="6" t="s">
        <v>229</v>
      </c>
      <c r="M52" s="5">
        <v>491</v>
      </c>
      <c r="N52" s="5" t="s">
        <v>230</v>
      </c>
      <c r="O52" s="6" t="s">
        <v>231</v>
      </c>
      <c r="P52" s="15">
        <v>517</v>
      </c>
      <c r="Q52" s="15"/>
      <c r="R52" s="15"/>
      <c r="S52" s="15"/>
      <c r="T52" s="15"/>
      <c r="U52" s="15"/>
      <c r="V52" s="15"/>
    </row>
    <row r="53" spans="2:22" s="77" customFormat="1" ht="90" x14ac:dyDescent="0.25">
      <c r="B53" s="98" t="str">
        <f>'1 lentelė'!B52</f>
        <v>1.1.3.1.8</v>
      </c>
      <c r="C53" s="14" t="str">
        <f>'1 lentelė'!C52</f>
        <v>R06-0007-080000-0038</v>
      </c>
      <c r="D53" s="14" t="str">
        <f>'1 lentelė'!D52</f>
        <v>Šiaulių miesto paviršinių nuotekų tvarkymo sistemos inventorizavimas, paviršinių nuotekų tvarkymo infrastruktūros rekonstravimas ir plėtra</v>
      </c>
      <c r="E53" s="5" t="s">
        <v>255</v>
      </c>
      <c r="F53" s="6" t="s">
        <v>256</v>
      </c>
      <c r="G53" s="5">
        <v>605.38</v>
      </c>
      <c r="H53" s="5" t="s">
        <v>257</v>
      </c>
      <c r="I53" s="6" t="s">
        <v>258</v>
      </c>
      <c r="J53" s="5">
        <v>80.53</v>
      </c>
      <c r="K53" s="5"/>
      <c r="L53" s="5"/>
      <c r="M53" s="5"/>
      <c r="N53" s="15"/>
      <c r="O53" s="15"/>
      <c r="P53" s="15"/>
      <c r="Q53" s="15"/>
      <c r="R53" s="15"/>
      <c r="S53" s="15"/>
      <c r="T53" s="15"/>
      <c r="U53" s="15"/>
      <c r="V53" s="15"/>
    </row>
    <row r="54" spans="2:22" s="77" customFormat="1" ht="51.75" x14ac:dyDescent="0.25">
      <c r="B54" s="98" t="str">
        <f>'1 lentelė'!B53</f>
        <v>1.1.3.1.9</v>
      </c>
      <c r="C54" s="14" t="str">
        <f>'1 lentelė'!C53</f>
        <v>R06-0014-060000-0039</v>
      </c>
      <c r="D54" s="14" t="str">
        <f>'1 lentelė'!D53</f>
        <v>Vandentiekio ir nuotekų tinklų rekonstravimas Šiaulių mieste</v>
      </c>
      <c r="E54" s="5" t="s">
        <v>236</v>
      </c>
      <c r="F54" s="6" t="s">
        <v>237</v>
      </c>
      <c r="G54" s="5">
        <v>48.6</v>
      </c>
      <c r="H54" s="5"/>
      <c r="I54" s="5"/>
      <c r="J54" s="5"/>
      <c r="K54" s="5"/>
      <c r="L54" s="5"/>
      <c r="M54" s="5"/>
      <c r="N54" s="15"/>
      <c r="O54" s="15"/>
      <c r="P54" s="15"/>
      <c r="Q54" s="15"/>
      <c r="R54" s="15"/>
      <c r="S54" s="15"/>
      <c r="T54" s="15"/>
      <c r="U54" s="15"/>
      <c r="V54" s="15"/>
    </row>
    <row r="55" spans="2:22" s="77" customFormat="1" ht="77.25" x14ac:dyDescent="0.25">
      <c r="B55" s="98" t="str">
        <f>'1 lentelė'!B54</f>
        <v>1.1.3.1.10</v>
      </c>
      <c r="C55" s="14" t="str">
        <f>'1 lentelė'!C54</f>
        <v>R06-0014-060700-0041</v>
      </c>
      <c r="D55" s="14" t="str">
        <f>'1 lentelė'!D54</f>
        <v>Šiaulių rajono gyvenviečių ir Kuršėnų miesto vandentiekio ir nuotekų surinkimo tinklų plėtra</v>
      </c>
      <c r="E55" s="5" t="s">
        <v>226</v>
      </c>
      <c r="F55" s="6" t="s">
        <v>227</v>
      </c>
      <c r="G55" s="5">
        <v>372</v>
      </c>
      <c r="H55" s="5" t="s">
        <v>228</v>
      </c>
      <c r="I55" s="6" t="s">
        <v>229</v>
      </c>
      <c r="J55" s="5">
        <v>694</v>
      </c>
      <c r="K55" s="5" t="s">
        <v>236</v>
      </c>
      <c r="L55" s="6" t="s">
        <v>237</v>
      </c>
      <c r="M55" s="5">
        <v>4.17</v>
      </c>
      <c r="N55" s="15"/>
      <c r="O55" s="15"/>
      <c r="P55" s="15"/>
      <c r="Q55" s="15"/>
      <c r="R55" s="15"/>
      <c r="S55" s="15"/>
      <c r="T55" s="15"/>
      <c r="U55" s="15"/>
      <c r="V55" s="15"/>
    </row>
    <row r="56" spans="2:22" s="77" customFormat="1" ht="77.25" x14ac:dyDescent="0.25">
      <c r="B56" s="98" t="str">
        <f>'1 lentelė'!B55</f>
        <v>1.1.3.1.11</v>
      </c>
      <c r="C56" s="14" t="str">
        <f>'1 lentelė'!C55</f>
        <v>R06-0014-060700-0211</v>
      </c>
      <c r="D56" s="14" t="str">
        <f>'1 lentelė'!D55</f>
        <v>Šiaulių rajono gyvenviečių ir Kuršėnų miesto vandentiekio ir nuotekų surinkimo tinklų plėtra, II etapas</v>
      </c>
      <c r="E56" s="5" t="s">
        <v>226</v>
      </c>
      <c r="F56" s="6" t="s">
        <v>270</v>
      </c>
      <c r="G56" s="5">
        <v>491</v>
      </c>
      <c r="H56" s="5" t="s">
        <v>228</v>
      </c>
      <c r="I56" s="6" t="s">
        <v>271</v>
      </c>
      <c r="J56" s="5">
        <v>517</v>
      </c>
      <c r="K56" s="5" t="s">
        <v>236</v>
      </c>
      <c r="L56" s="6" t="s">
        <v>237</v>
      </c>
      <c r="M56" s="5">
        <v>1.4</v>
      </c>
      <c r="N56" s="6"/>
      <c r="O56" s="6" t="s">
        <v>276</v>
      </c>
      <c r="P56" s="15">
        <v>9</v>
      </c>
      <c r="Q56" s="15"/>
      <c r="R56" s="15"/>
      <c r="S56" s="15"/>
      <c r="T56" s="15"/>
      <c r="U56" s="15"/>
      <c r="V56" s="15"/>
    </row>
    <row r="57" spans="2:22" s="77" customFormat="1" ht="77.25" x14ac:dyDescent="0.25">
      <c r="B57" s="98" t="str">
        <f>'1 lentelė'!B56</f>
        <v>1.1.3.1.12</v>
      </c>
      <c r="C57" s="14" t="str">
        <f>'1 lentelė'!C56</f>
        <v>R06-0014-065000-0212</v>
      </c>
      <c r="D57" s="14" t="str">
        <f>'1 lentelė'!D56</f>
        <v>Geriamojo vandens tiekimo ir nuotekų tvarkymo plėtra Akmenės rajone</v>
      </c>
      <c r="E57" s="5" t="s">
        <v>226</v>
      </c>
      <c r="F57" s="6" t="s">
        <v>227</v>
      </c>
      <c r="G57" s="5">
        <v>2</v>
      </c>
      <c r="H57" s="5" t="s">
        <v>228</v>
      </c>
      <c r="I57" s="6" t="s">
        <v>229</v>
      </c>
      <c r="J57" s="5">
        <v>36</v>
      </c>
      <c r="K57" s="6"/>
      <c r="L57" s="6" t="s">
        <v>276</v>
      </c>
      <c r="M57" s="5">
        <v>97.7</v>
      </c>
      <c r="N57" s="15"/>
      <c r="O57" s="15"/>
      <c r="P57" s="15"/>
      <c r="Q57" s="15"/>
      <c r="R57" s="15"/>
      <c r="S57" s="15"/>
      <c r="T57" s="15"/>
      <c r="U57" s="15"/>
      <c r="V57" s="15"/>
    </row>
    <row r="58" spans="2:22" s="77" customFormat="1" ht="77.25" x14ac:dyDescent="0.25">
      <c r="B58" s="98" t="str">
        <f>'1 lentelė'!B57</f>
        <v>1.1.3.1.13</v>
      </c>
      <c r="C58" s="14" t="str">
        <f>'1 lentelė'!C57</f>
        <v>R06-0014-060700-0213</v>
      </c>
      <c r="D58" s="14" t="str">
        <f>'1 lentelė'!D57</f>
        <v>Vandens tiekimo ir nuotekų tvarkymo infrastruktūros plėtra ir rekonstravimas Joniškio rajono savivaldybėje (II etapas)</v>
      </c>
      <c r="E58" s="5" t="s">
        <v>226</v>
      </c>
      <c r="F58" s="6" t="s">
        <v>227</v>
      </c>
      <c r="G58" s="5">
        <v>18</v>
      </c>
      <c r="H58" s="5" t="s">
        <v>228</v>
      </c>
      <c r="I58" s="6" t="s">
        <v>229</v>
      </c>
      <c r="J58" s="5">
        <v>18</v>
      </c>
      <c r="K58" s="5" t="s">
        <v>236</v>
      </c>
      <c r="L58" s="6" t="s">
        <v>237</v>
      </c>
      <c r="M58" s="5">
        <v>1.05</v>
      </c>
      <c r="N58" s="6"/>
      <c r="O58" s="6" t="s">
        <v>276</v>
      </c>
      <c r="P58" s="15">
        <v>5</v>
      </c>
      <c r="Q58" s="15"/>
      <c r="R58" s="15"/>
      <c r="S58" s="15"/>
      <c r="T58" s="15"/>
      <c r="U58" s="15"/>
      <c r="V58" s="15"/>
    </row>
    <row r="59" spans="2:22" s="77" customFormat="1" ht="77.25" x14ac:dyDescent="0.25">
      <c r="B59" s="98" t="str">
        <f>'1 lentelė'!B58</f>
        <v>1.1.3.1.14</v>
      </c>
      <c r="C59" s="14" t="str">
        <f>'1 lentelė'!C58</f>
        <v>R06-0014-070000-0214</v>
      </c>
      <c r="D59" s="14" t="str">
        <f>'1 lentelė'!D58</f>
        <v xml:space="preserve">Vandentiekio ir nuotekų tinklų plėtra bei inventorizavimas Kelmės rajone </v>
      </c>
      <c r="E59" s="5" t="s">
        <v>226</v>
      </c>
      <c r="F59" s="6" t="s">
        <v>227</v>
      </c>
      <c r="G59" s="5">
        <v>76</v>
      </c>
      <c r="H59" s="5" t="s">
        <v>228</v>
      </c>
      <c r="I59" s="6" t="s">
        <v>229</v>
      </c>
      <c r="J59" s="5">
        <v>141</v>
      </c>
      <c r="K59" s="5"/>
      <c r="L59" s="6" t="s">
        <v>276</v>
      </c>
      <c r="M59" s="5">
        <v>15</v>
      </c>
      <c r="N59" s="15"/>
      <c r="O59" s="15"/>
      <c r="P59" s="15"/>
      <c r="Q59" s="15"/>
      <c r="R59" s="15"/>
      <c r="S59" s="15"/>
      <c r="T59" s="15"/>
      <c r="U59" s="15"/>
      <c r="V59" s="15"/>
    </row>
    <row r="60" spans="2:22" s="77" customFormat="1" ht="77.25" x14ac:dyDescent="0.25">
      <c r="B60" s="98" t="str">
        <f>'1 lentelė'!B59</f>
        <v>1.1.3.1.15</v>
      </c>
      <c r="C60" s="14" t="str">
        <f>'1 lentelė'!C59</f>
        <v>R06-0014-070000-0215</v>
      </c>
      <c r="D60" s="14" t="str">
        <f>'1 lentelė'!D59</f>
        <v>Vandens tiekimo ir nuotekų tinklų  statyba Basanavičiaus g. Radviliškio m. ir tinklų inventorizacija Radviliškio rajone</v>
      </c>
      <c r="E60" s="5" t="s">
        <v>226</v>
      </c>
      <c r="F60" s="6" t="s">
        <v>227</v>
      </c>
      <c r="G60" s="5">
        <v>159</v>
      </c>
      <c r="H60" s="5" t="s">
        <v>228</v>
      </c>
      <c r="I60" s="6" t="s">
        <v>229</v>
      </c>
      <c r="J60" s="5">
        <v>159</v>
      </c>
      <c r="K60" s="5"/>
      <c r="L60" s="6" t="s">
        <v>272</v>
      </c>
      <c r="M60" s="5">
        <v>30</v>
      </c>
      <c r="N60" s="15"/>
      <c r="O60" s="15"/>
      <c r="P60" s="15"/>
      <c r="Q60" s="15"/>
      <c r="R60" s="15"/>
      <c r="S60" s="15"/>
      <c r="T60" s="15"/>
      <c r="U60" s="15"/>
      <c r="V60" s="15"/>
    </row>
    <row r="61" spans="2:22" s="77" customFormat="1" ht="75" x14ac:dyDescent="0.25">
      <c r="B61" s="98" t="str">
        <f>'1 lentelė'!B60</f>
        <v>1.1.3.1.16</v>
      </c>
      <c r="C61" s="14" t="str">
        <f>'1 lentelė'!C60</f>
        <v>R06-0008-050000-0238</v>
      </c>
      <c r="D61" s="14" t="str">
        <f>'1 lentelė'!D60</f>
        <v>Rūšiuojamuoju būdu surinktų maisto ir virtuvės atliekų apdorojimo infrastruktūros sukūrimas Šiaulių regione</v>
      </c>
      <c r="E61" s="5" t="s">
        <v>1266</v>
      </c>
      <c r="F61" s="89" t="s">
        <v>1267</v>
      </c>
      <c r="G61" s="362">
        <v>4327</v>
      </c>
      <c r="H61" s="5"/>
      <c r="I61" s="6"/>
      <c r="J61" s="5"/>
      <c r="K61" s="5"/>
      <c r="L61" s="6"/>
      <c r="M61" s="5"/>
      <c r="N61" s="15"/>
      <c r="O61" s="15"/>
      <c r="P61" s="15"/>
      <c r="Q61" s="15"/>
      <c r="R61" s="15"/>
      <c r="S61" s="15"/>
      <c r="T61" s="15"/>
      <c r="U61" s="15"/>
      <c r="V61" s="15"/>
    </row>
    <row r="62" spans="2:22" s="21" customFormat="1" ht="39" x14ac:dyDescent="0.25">
      <c r="B62" s="105" t="str">
        <f>'1 lentelė'!B61</f>
        <v>1.1.4</v>
      </c>
      <c r="C62" s="53"/>
      <c r="D62" s="54" t="str">
        <f>'1 lentelė'!D61</f>
        <v>Uždavinys: Gerinti aplinkos kokybę: mažinti aplinkos taršą, tvarkyti užterštas teritorijas ir vykdyti taršos prevenciją</v>
      </c>
      <c r="E62" s="62"/>
      <c r="F62" s="62"/>
      <c r="G62" s="62"/>
      <c r="H62" s="62"/>
      <c r="I62" s="62"/>
      <c r="J62" s="62"/>
      <c r="K62" s="62"/>
      <c r="L62" s="62"/>
      <c r="M62" s="62"/>
      <c r="N62" s="62"/>
      <c r="O62" s="62"/>
      <c r="P62" s="62"/>
      <c r="Q62" s="62"/>
      <c r="R62" s="62"/>
      <c r="S62" s="62"/>
      <c r="T62" s="62"/>
      <c r="U62" s="62"/>
      <c r="V62" s="62"/>
    </row>
    <row r="63" spans="2:22" s="21" customFormat="1" ht="39" x14ac:dyDescent="0.25">
      <c r="B63" s="106" t="str">
        <f>'1 lentelė'!B62</f>
        <v>1.1.4.1</v>
      </c>
      <c r="C63" s="56"/>
      <c r="D63" s="57" t="str">
        <f>'1 lentelė'!D62</f>
        <v>Priemonė: Tvarkyti ar atkurti natūralaus ar urbanizuoto kraštovaizdžio kompleksus ar atskirus jų elementus</v>
      </c>
      <c r="E63" s="61"/>
      <c r="F63" s="61"/>
      <c r="G63" s="61"/>
      <c r="H63" s="61"/>
      <c r="I63" s="61"/>
      <c r="J63" s="61"/>
      <c r="K63" s="61"/>
      <c r="L63" s="61"/>
      <c r="M63" s="61"/>
      <c r="N63" s="61"/>
      <c r="O63" s="61"/>
      <c r="P63" s="61"/>
      <c r="Q63" s="61"/>
      <c r="R63" s="61"/>
      <c r="S63" s="61"/>
      <c r="T63" s="61"/>
      <c r="U63" s="61"/>
      <c r="V63" s="61"/>
    </row>
    <row r="64" spans="2:22" s="77" customFormat="1" ht="64.5" x14ac:dyDescent="0.25">
      <c r="B64" s="98" t="str">
        <f>'1 lentelė'!B63</f>
        <v>1.1.4.1.1</v>
      </c>
      <c r="C64" s="14" t="str">
        <f>'1 lentelė'!C63</f>
        <v>R06-0019-380000-0042</v>
      </c>
      <c r="D64" s="14" t="str">
        <f>'1 lentelė'!D63</f>
        <v>Akmenės rajono vietovių kraštovaizdžio tvarkymas</v>
      </c>
      <c r="E64" s="5" t="s">
        <v>291</v>
      </c>
      <c r="F64" s="6" t="s">
        <v>292</v>
      </c>
      <c r="G64" s="5">
        <v>6.75</v>
      </c>
      <c r="H64" s="5" t="s">
        <v>293</v>
      </c>
      <c r="I64" s="6" t="s">
        <v>294</v>
      </c>
      <c r="J64" s="5">
        <v>1</v>
      </c>
      <c r="K64" s="5" t="s">
        <v>295</v>
      </c>
      <c r="L64" s="6" t="s">
        <v>296</v>
      </c>
      <c r="M64" s="5">
        <v>1</v>
      </c>
      <c r="N64" s="15"/>
      <c r="O64" s="15"/>
      <c r="P64" s="15"/>
      <c r="Q64" s="15"/>
      <c r="R64" s="15"/>
      <c r="S64" s="15"/>
      <c r="T64" s="15"/>
      <c r="U64" s="15"/>
      <c r="V64" s="15"/>
    </row>
    <row r="65" spans="2:22" s="77" customFormat="1" ht="77.25" x14ac:dyDescent="0.25">
      <c r="B65" s="98" t="str">
        <f>'1 lentelė'!B64</f>
        <v>1.1.4.1.2</v>
      </c>
      <c r="C65" s="14" t="str">
        <f>'1 lentelė'!C64</f>
        <v>R06-0019-380000-0043</v>
      </c>
      <c r="D65" s="14" t="str">
        <f>'1 lentelė'!D64</f>
        <v>Gamtinio karkaso sprendinių koregavimas Akmenės rajono savivaldybės bendruosiuose planuose</v>
      </c>
      <c r="E65" s="5" t="s">
        <v>300</v>
      </c>
      <c r="F65" s="6" t="s">
        <v>301</v>
      </c>
      <c r="G65" s="5">
        <v>1</v>
      </c>
      <c r="H65" s="5"/>
      <c r="I65" s="6"/>
      <c r="J65" s="5"/>
      <c r="K65" s="5"/>
      <c r="L65" s="6"/>
      <c r="M65" s="5"/>
      <c r="N65" s="15"/>
      <c r="O65" s="15"/>
      <c r="P65" s="15"/>
      <c r="Q65" s="15"/>
      <c r="R65" s="15"/>
      <c r="S65" s="15"/>
      <c r="T65" s="15"/>
      <c r="U65" s="15"/>
      <c r="V65" s="15"/>
    </row>
    <row r="66" spans="2:22" s="77" customFormat="1" ht="64.5" x14ac:dyDescent="0.25">
      <c r="B66" s="98" t="str">
        <f>'1 lentelė'!B65</f>
        <v>1.1.4.1.3</v>
      </c>
      <c r="C66" s="348" t="str">
        <f>'1 lentelė'!C65</f>
        <v>R06-0019-380000-0043</v>
      </c>
      <c r="D66" s="348" t="str">
        <f>'1 lentelė'!D65</f>
        <v>Bešeimininkių apleistų pastatų likvidavimas Joniškio rajone</v>
      </c>
      <c r="E66" s="12" t="s">
        <v>291</v>
      </c>
      <c r="F66" s="352" t="s">
        <v>292</v>
      </c>
      <c r="G66" s="12">
        <v>2.02</v>
      </c>
      <c r="H66" s="12" t="s">
        <v>304</v>
      </c>
      <c r="I66" s="352" t="s">
        <v>1247</v>
      </c>
      <c r="J66" s="12">
        <v>16</v>
      </c>
      <c r="K66" s="12"/>
      <c r="L66" s="352"/>
      <c r="M66" s="12"/>
      <c r="N66" s="351"/>
      <c r="O66" s="351"/>
      <c r="P66" s="351"/>
      <c r="Q66" s="351"/>
      <c r="R66" s="351"/>
      <c r="S66" s="351"/>
      <c r="T66" s="351"/>
      <c r="U66" s="351"/>
      <c r="V66" s="351"/>
    </row>
    <row r="67" spans="2:22" s="77" customFormat="1" ht="64.5" x14ac:dyDescent="0.25">
      <c r="B67" s="98" t="str">
        <f>'1 lentelė'!B66</f>
        <v>1.1.4.1.4</v>
      </c>
      <c r="C67" s="14" t="str">
        <f>'1 lentelė'!C66</f>
        <v>R06-0019-380000-0044</v>
      </c>
      <c r="D67" s="14" t="str">
        <f>'1 lentelė'!D66</f>
        <v>Kelmės dvaro ansamblio parko sutvarkymas ir pritaikymas visuomenės poreikiams</v>
      </c>
      <c r="E67" s="5" t="s">
        <v>291</v>
      </c>
      <c r="F67" s="6" t="s">
        <v>292</v>
      </c>
      <c r="G67" s="5">
        <v>6.4</v>
      </c>
      <c r="H67" s="5" t="s">
        <v>293</v>
      </c>
      <c r="I67" s="6" t="s">
        <v>294</v>
      </c>
      <c r="J67" s="5">
        <v>1</v>
      </c>
      <c r="K67" s="5"/>
      <c r="L67" s="5"/>
      <c r="M67" s="5"/>
      <c r="N67" s="15"/>
      <c r="O67" s="15"/>
      <c r="P67" s="15"/>
      <c r="Q67" s="15"/>
      <c r="R67" s="15"/>
      <c r="S67" s="15"/>
      <c r="T67" s="15"/>
      <c r="U67" s="15"/>
      <c r="V67" s="15"/>
    </row>
    <row r="68" spans="2:22" s="77" customFormat="1" ht="64.5" x14ac:dyDescent="0.25">
      <c r="B68" s="98" t="str">
        <f>'1 lentelė'!B67</f>
        <v>1.1.4.1.5</v>
      </c>
      <c r="C68" s="348" t="str">
        <f>'1 lentelė'!C67</f>
        <v>R06-0019-380000-0045</v>
      </c>
      <c r="D68" s="348" t="str">
        <f>'1 lentelė'!D67</f>
        <v>Kraštovaizdžio būklės gerinimas Pakruojo rajono savivaldybės teritorijoje (I etapas)</v>
      </c>
      <c r="E68" s="12" t="s">
        <v>291</v>
      </c>
      <c r="F68" s="352" t="s">
        <v>292</v>
      </c>
      <c r="G68" s="12">
        <v>0.08</v>
      </c>
      <c r="H68" s="12" t="s">
        <v>304</v>
      </c>
      <c r="I68" s="352" t="s">
        <v>1247</v>
      </c>
      <c r="J68" s="12">
        <v>2</v>
      </c>
      <c r="K68" s="12"/>
      <c r="L68" s="12"/>
      <c r="M68" s="12"/>
      <c r="N68" s="351"/>
      <c r="O68" s="351"/>
      <c r="P68" s="351"/>
      <c r="Q68" s="351"/>
      <c r="R68" s="351"/>
      <c r="S68" s="351"/>
      <c r="T68" s="351"/>
      <c r="U68" s="351"/>
      <c r="V68" s="351"/>
    </row>
    <row r="69" spans="2:22" s="77" customFormat="1" ht="64.5" x14ac:dyDescent="0.25">
      <c r="B69" s="98" t="str">
        <f>'1 lentelė'!B68</f>
        <v>1.1.4.1.6</v>
      </c>
      <c r="C69" s="14" t="str">
        <f>'1 lentelė'!C68</f>
        <v>R06-0019-380000-0046</v>
      </c>
      <c r="D69" s="14" t="str">
        <f>'1 lentelė'!D68</f>
        <v>Kraštovaizdžio būklės gerinimas Pakruojo rajono savivaldybės teritorijoje (II etapas)</v>
      </c>
      <c r="E69" s="5" t="s">
        <v>291</v>
      </c>
      <c r="F69" s="6" t="s">
        <v>292</v>
      </c>
      <c r="G69" s="5">
        <v>1.82</v>
      </c>
      <c r="H69" s="5" t="s">
        <v>304</v>
      </c>
      <c r="I69" s="6" t="s">
        <v>1247</v>
      </c>
      <c r="J69" s="5">
        <v>23</v>
      </c>
      <c r="K69" s="5" t="s">
        <v>295</v>
      </c>
      <c r="L69" s="6" t="s">
        <v>296</v>
      </c>
      <c r="M69" s="5">
        <v>1</v>
      </c>
      <c r="N69" s="15"/>
      <c r="O69" s="15"/>
      <c r="P69" s="15"/>
      <c r="Q69" s="15"/>
      <c r="R69" s="15"/>
      <c r="S69" s="15"/>
      <c r="T69" s="15"/>
      <c r="U69" s="15"/>
      <c r="V69" s="15"/>
    </row>
    <row r="70" spans="2:22" s="77" customFormat="1" ht="64.5" x14ac:dyDescent="0.25">
      <c r="B70" s="98" t="str">
        <f>'1 lentelė'!B69</f>
        <v>1.1.4.1.7</v>
      </c>
      <c r="C70" s="14" t="str">
        <f>'1 lentelė'!C69</f>
        <v>R06-0019-380000-0049</v>
      </c>
      <c r="D70" s="14" t="str">
        <f>'1 lentelė'!D69</f>
        <v>Kraštovaizdžio formavimas ir ekologinės būklės gerinimas Radviliškio m. Eibariškių parko teritorijoje</v>
      </c>
      <c r="E70" s="5" t="s">
        <v>319</v>
      </c>
      <c r="F70" s="6" t="s">
        <v>292</v>
      </c>
      <c r="G70" s="5">
        <v>29.26</v>
      </c>
      <c r="H70" s="5" t="s">
        <v>293</v>
      </c>
      <c r="I70" s="6" t="s">
        <v>1246</v>
      </c>
      <c r="J70" s="5">
        <v>1</v>
      </c>
      <c r="K70" s="5"/>
      <c r="L70" s="6"/>
      <c r="M70" s="5"/>
      <c r="N70" s="15"/>
      <c r="O70" s="15"/>
      <c r="P70" s="15"/>
      <c r="Q70" s="15"/>
      <c r="R70" s="15"/>
      <c r="S70" s="15"/>
      <c r="T70" s="15"/>
      <c r="U70" s="15"/>
      <c r="V70" s="15"/>
    </row>
    <row r="71" spans="2:22" s="77" customFormat="1" ht="77.25" x14ac:dyDescent="0.25">
      <c r="B71" s="98" t="str">
        <f>'1 lentelė'!B70</f>
        <v>1.1.4.1.8</v>
      </c>
      <c r="C71" s="348" t="str">
        <f>'1 lentelė'!C70</f>
        <v>R06-0019-380000-0051</v>
      </c>
      <c r="D71" s="348" t="str">
        <f>'1 lentelė'!D70</f>
        <v>Kraštovaizdžio būklės gerinimas Šiaulių mieste</v>
      </c>
      <c r="E71" s="12" t="s">
        <v>319</v>
      </c>
      <c r="F71" s="352" t="s">
        <v>292</v>
      </c>
      <c r="G71" s="12">
        <v>0.05</v>
      </c>
      <c r="H71" s="12" t="s">
        <v>304</v>
      </c>
      <c r="I71" s="352" t="s">
        <v>1247</v>
      </c>
      <c r="J71" s="12">
        <v>4</v>
      </c>
      <c r="K71" s="12" t="s">
        <v>300</v>
      </c>
      <c r="L71" s="352" t="s">
        <v>301</v>
      </c>
      <c r="M71" s="12">
        <v>1</v>
      </c>
      <c r="N71" s="351"/>
      <c r="O71" s="351"/>
      <c r="P71" s="351"/>
      <c r="Q71" s="351"/>
      <c r="R71" s="351"/>
      <c r="S71" s="351"/>
      <c r="T71" s="351"/>
      <c r="U71" s="351"/>
      <c r="V71" s="351"/>
    </row>
    <row r="72" spans="2:22" s="77" customFormat="1" ht="64.5" x14ac:dyDescent="0.25">
      <c r="B72" s="98" t="str">
        <f>'1 lentelė'!B71</f>
        <v>1.1.4.1.9</v>
      </c>
      <c r="C72" s="348" t="str">
        <f>'1 lentelė'!C71</f>
        <v>R06-0019-380000-0052</v>
      </c>
      <c r="D72" s="348" t="str">
        <f>'1 lentelė'!D71</f>
        <v>Šiaulių rajono vietovių kraštovaizdžio tvarkymas</v>
      </c>
      <c r="E72" s="12" t="s">
        <v>319</v>
      </c>
      <c r="F72" s="352" t="s">
        <v>292</v>
      </c>
      <c r="G72" s="352" t="s">
        <v>1305</v>
      </c>
      <c r="H72" s="12" t="s">
        <v>304</v>
      </c>
      <c r="I72" s="352" t="s">
        <v>1247</v>
      </c>
      <c r="J72" s="352">
        <v>15</v>
      </c>
      <c r="K72" s="12"/>
      <c r="L72" s="12"/>
      <c r="M72" s="12"/>
      <c r="N72" s="351"/>
      <c r="O72" s="351"/>
      <c r="P72" s="351"/>
      <c r="Q72" s="351"/>
      <c r="R72" s="351"/>
      <c r="S72" s="351"/>
      <c r="T72" s="351"/>
      <c r="U72" s="351"/>
      <c r="V72" s="351"/>
    </row>
    <row r="73" spans="2:22" s="77" customFormat="1" ht="77.25" x14ac:dyDescent="0.25">
      <c r="B73" s="98" t="str">
        <f>'1 lentelė'!B72</f>
        <v>1.1.4.1.10</v>
      </c>
      <c r="C73" s="14" t="str">
        <f>'1 lentelė'!C72</f>
        <v>R06-0019-380000-0053</v>
      </c>
      <c r="D73" s="14" t="str">
        <f>'1 lentelė'!D72</f>
        <v>Šiaulių rajono vietovių kraštovaizdžio tvarkymas II etapas</v>
      </c>
      <c r="E73" s="5" t="s">
        <v>319</v>
      </c>
      <c r="F73" s="6" t="s">
        <v>292</v>
      </c>
      <c r="G73" s="6">
        <v>18</v>
      </c>
      <c r="H73" s="5" t="s">
        <v>293</v>
      </c>
      <c r="I73" s="6" t="s">
        <v>294</v>
      </c>
      <c r="J73" s="5">
        <v>1</v>
      </c>
      <c r="K73" s="5" t="s">
        <v>300</v>
      </c>
      <c r="L73" s="6" t="s">
        <v>301</v>
      </c>
      <c r="M73" s="5">
        <v>1</v>
      </c>
      <c r="N73" s="15"/>
      <c r="O73" s="15"/>
      <c r="P73" s="15"/>
      <c r="Q73" s="15"/>
      <c r="R73" s="15"/>
      <c r="S73" s="15"/>
      <c r="T73" s="15"/>
      <c r="U73" s="15"/>
      <c r="V73" s="15"/>
    </row>
    <row r="74" spans="2:22" s="77" customFormat="1" ht="64.5" x14ac:dyDescent="0.25">
      <c r="B74" s="98" t="str">
        <f>'1 lentelė'!B73</f>
        <v>1.1.4.1.11</v>
      </c>
      <c r="C74" s="14" t="str">
        <f>'1 lentelė'!C73</f>
        <v>R06-0019-380000-0196</v>
      </c>
      <c r="D74" s="14" t="str">
        <f>'1 lentelė'!D73</f>
        <v>Kelmės miesto Tūkstantmečio parko sutvarkymas</v>
      </c>
      <c r="E74" s="5" t="s">
        <v>291</v>
      </c>
      <c r="F74" s="6" t="s">
        <v>292</v>
      </c>
      <c r="G74" s="5">
        <v>16.5</v>
      </c>
      <c r="H74" s="5" t="s">
        <v>293</v>
      </c>
      <c r="I74" s="6" t="s">
        <v>294</v>
      </c>
      <c r="J74" s="5">
        <v>1</v>
      </c>
      <c r="K74" s="5"/>
      <c r="L74" s="6"/>
      <c r="M74" s="5"/>
      <c r="N74" s="15"/>
      <c r="O74" s="15"/>
      <c r="P74" s="15"/>
      <c r="Q74" s="15"/>
      <c r="R74" s="15"/>
      <c r="S74" s="15"/>
      <c r="T74" s="15"/>
      <c r="U74" s="15"/>
      <c r="V74" s="15"/>
    </row>
    <row r="75" spans="2:22" s="77" customFormat="1" ht="64.5" x14ac:dyDescent="0.25">
      <c r="B75" s="98" t="str">
        <f>'1 lentelė'!B74</f>
        <v>1.1.4.1.12</v>
      </c>
      <c r="C75" s="14" t="str">
        <f>'1 lentelė'!C74</f>
        <v>R06-0019-380000-0197</v>
      </c>
      <c r="D75" s="14" t="str">
        <f>'1 lentelė'!D74</f>
        <v>Bešeimininkių pastatų likvidavimas Joniškio rajone</v>
      </c>
      <c r="E75" s="5" t="s">
        <v>291</v>
      </c>
      <c r="F75" s="6" t="s">
        <v>292</v>
      </c>
      <c r="G75" s="78">
        <v>1.75</v>
      </c>
      <c r="H75" s="5" t="s">
        <v>304</v>
      </c>
      <c r="I75" s="6" t="s">
        <v>1247</v>
      </c>
      <c r="J75" s="5">
        <v>14</v>
      </c>
      <c r="K75" s="5"/>
      <c r="L75" s="6"/>
      <c r="M75" s="5"/>
      <c r="N75" s="15"/>
      <c r="O75" s="15"/>
      <c r="P75" s="15"/>
      <c r="Q75" s="15"/>
      <c r="R75" s="15"/>
      <c r="S75" s="15"/>
      <c r="T75" s="15"/>
      <c r="U75" s="15"/>
      <c r="V75" s="15"/>
    </row>
    <row r="76" spans="2:22" s="77" customFormat="1" ht="64.5" x14ac:dyDescent="0.25">
      <c r="B76" s="98" t="str">
        <f>'1 lentelė'!B75</f>
        <v>1.1.4.1.13.</v>
      </c>
      <c r="C76" s="14" t="str">
        <f>'1 lentelė'!C75</f>
        <v>R06-0019-380000-0235</v>
      </c>
      <c r="D76" s="79" t="s">
        <v>1211</v>
      </c>
      <c r="E76" s="5" t="s">
        <v>319</v>
      </c>
      <c r="F76" s="6" t="s">
        <v>292</v>
      </c>
      <c r="G76" s="6">
        <v>0.02</v>
      </c>
      <c r="H76" s="5" t="s">
        <v>304</v>
      </c>
      <c r="I76" s="6" t="s">
        <v>1247</v>
      </c>
      <c r="J76" s="5">
        <v>2</v>
      </c>
      <c r="K76" s="5"/>
      <c r="L76" s="6"/>
      <c r="M76" s="5"/>
      <c r="N76" s="15"/>
      <c r="O76" s="15"/>
      <c r="P76" s="15"/>
      <c r="Q76" s="15"/>
      <c r="R76" s="15"/>
      <c r="S76" s="15"/>
      <c r="T76" s="15"/>
      <c r="U76" s="15"/>
      <c r="V76" s="15"/>
    </row>
    <row r="77" spans="2:22" s="21" customFormat="1" ht="26.25" x14ac:dyDescent="0.25">
      <c r="B77" s="105" t="str">
        <f>'1 lentelė'!B76</f>
        <v>1.1.5</v>
      </c>
      <c r="C77" s="53"/>
      <c r="D77" s="54" t="str">
        <f>'1 lentelė'!D76</f>
        <v>Uždavinys: Skatinti investicijas į regiono socialinę ir ekonominę plėtrą</v>
      </c>
      <c r="E77" s="62"/>
      <c r="F77" s="62"/>
      <c r="G77" s="62"/>
      <c r="H77" s="62"/>
      <c r="I77" s="62"/>
      <c r="J77" s="62"/>
      <c r="K77" s="62"/>
      <c r="L77" s="62"/>
      <c r="M77" s="62"/>
      <c r="N77" s="62"/>
      <c r="O77" s="62"/>
      <c r="P77" s="62"/>
      <c r="Q77" s="62"/>
      <c r="R77" s="62"/>
      <c r="S77" s="62"/>
      <c r="T77" s="62"/>
      <c r="U77" s="62"/>
      <c r="V77" s="62"/>
    </row>
    <row r="78" spans="2:22" s="21" customFormat="1" x14ac:dyDescent="0.25">
      <c r="B78" s="106" t="str">
        <f>'1 lentelė'!B77</f>
        <v>1.1.5.1.</v>
      </c>
      <c r="C78" s="56"/>
      <c r="D78" s="57" t="str">
        <f>'1 lentelė'!D77</f>
        <v>Priemonė: Skatinti užimtumą regione</v>
      </c>
      <c r="E78" s="61"/>
      <c r="F78" s="61"/>
      <c r="G78" s="61"/>
      <c r="H78" s="61"/>
      <c r="I78" s="61"/>
      <c r="J78" s="61"/>
      <c r="K78" s="61"/>
      <c r="L78" s="61"/>
      <c r="M78" s="61"/>
      <c r="N78" s="61"/>
      <c r="O78" s="61"/>
      <c r="P78" s="61"/>
      <c r="Q78" s="61"/>
      <c r="R78" s="61"/>
      <c r="S78" s="61"/>
      <c r="T78" s="61"/>
      <c r="U78" s="61"/>
      <c r="V78" s="61"/>
    </row>
    <row r="79" spans="2:22" s="21" customFormat="1" ht="39" x14ac:dyDescent="0.25">
      <c r="B79" s="99" t="str">
        <f>'1 lentelė'!B78</f>
        <v>1.1.5.1.1</v>
      </c>
      <c r="C79" s="59" t="str">
        <f>'1 lentelė'!C78</f>
        <v>R06-0000-510000-0217</v>
      </c>
      <c r="D79" s="59" t="str">
        <f>'1 lentelė'!D78</f>
        <v>Įmonės gamybinių pajėgų plėtra ir darnus išteklių naudojimas (ŠRPT 2016 03 30 sprendimas Nr. 51/5S-18)</v>
      </c>
      <c r="E79" s="5" t="s">
        <v>336</v>
      </c>
      <c r="F79" s="5" t="s">
        <v>337</v>
      </c>
      <c r="G79" s="5">
        <v>15</v>
      </c>
      <c r="H79" s="60"/>
      <c r="I79" s="60"/>
      <c r="J79" s="60"/>
      <c r="K79" s="60"/>
      <c r="L79" s="60"/>
      <c r="M79" s="60"/>
      <c r="N79" s="60"/>
      <c r="O79" s="60"/>
      <c r="P79" s="60"/>
      <c r="Q79" s="60"/>
      <c r="R79" s="60"/>
      <c r="S79" s="60"/>
      <c r="T79" s="60"/>
      <c r="U79" s="60"/>
      <c r="V79" s="60"/>
    </row>
    <row r="80" spans="2:22" s="77" customFormat="1" ht="39" x14ac:dyDescent="0.25">
      <c r="B80" s="98" t="str">
        <f>'1 lentelė'!B79</f>
        <v>1.1.5.1.2</v>
      </c>
      <c r="C80" s="14" t="str">
        <f>'1 lentelė'!C79</f>
        <v>R06-0000-510000-0218</v>
      </c>
      <c r="D80" s="14" t="str">
        <f>'1 lentelė'!D79</f>
        <v>AB "Neaustinių medžiagų fabrikas" įmonių grupės plėtra didinant eksporto apimtis (ŠRPT 2016 06 28 sprendimas Nr. 51/5S-27)</v>
      </c>
      <c r="E80" s="5" t="s">
        <v>336</v>
      </c>
      <c r="F80" s="5" t="s">
        <v>337</v>
      </c>
      <c r="G80" s="5">
        <v>15</v>
      </c>
      <c r="H80" s="15"/>
      <c r="I80" s="15"/>
      <c r="J80" s="15"/>
      <c r="K80" s="15"/>
      <c r="L80" s="15"/>
      <c r="M80" s="15"/>
      <c r="N80" s="15"/>
      <c r="O80" s="15"/>
      <c r="P80" s="15"/>
      <c r="Q80" s="15"/>
      <c r="R80" s="15"/>
      <c r="S80" s="15"/>
      <c r="T80" s="15"/>
      <c r="U80" s="15"/>
      <c r="V80" s="15"/>
    </row>
    <row r="81" spans="2:22" s="77" customFormat="1" ht="51.75" x14ac:dyDescent="0.25">
      <c r="B81" s="98" t="str">
        <f>'1 lentelė'!B80</f>
        <v>1.1.5.1.3</v>
      </c>
      <c r="C81" s="348" t="str">
        <f>'1 lentelė'!C80</f>
        <v>R06-0000-510000-0219</v>
      </c>
      <c r="D81" s="348" t="str">
        <f>'1 lentelė'!D80</f>
        <v>Įmonės modernizavimas ir plėtra, įrengiant naują "Benninghoven" asfaltbetonio gamybos liniją TBA 2000 UC (ŠRPT 2016 06 28 sprendimas Nr. 51/5S-28)</v>
      </c>
      <c r="E81" s="12" t="s">
        <v>336</v>
      </c>
      <c r="F81" s="12" t="s">
        <v>337</v>
      </c>
      <c r="G81" s="12">
        <v>15</v>
      </c>
      <c r="H81" s="351"/>
      <c r="I81" s="351"/>
      <c r="J81" s="351"/>
      <c r="K81" s="351"/>
      <c r="L81" s="351"/>
      <c r="M81" s="351"/>
      <c r="N81" s="351"/>
      <c r="O81" s="351"/>
      <c r="P81" s="351"/>
      <c r="Q81" s="351"/>
      <c r="R81" s="351"/>
      <c r="S81" s="351"/>
      <c r="T81" s="351"/>
      <c r="U81" s="351"/>
      <c r="V81" s="351"/>
    </row>
    <row r="82" spans="2:22" s="77" customFormat="1" ht="39" x14ac:dyDescent="0.25">
      <c r="B82" s="98" t="str">
        <f>'1 lentelė'!B81</f>
        <v>1.1.5.1.4</v>
      </c>
      <c r="C82" s="14" t="str">
        <f>'1 lentelė'!C81</f>
        <v>R06-0000-520000-0220</v>
      </c>
      <c r="D82" s="14" t="str">
        <f>'1 lentelė'!D81</f>
        <v>UAB „Sporto investicijos“ pastatų ir statinių (Ežero g. 11, Šiauliai) rekonstrukcijos projektas (ŠRPT 2016 11 30 sprendimas Nr. 51/5S-67)</v>
      </c>
      <c r="E82" s="5" t="s">
        <v>336</v>
      </c>
      <c r="F82" s="5" t="s">
        <v>337</v>
      </c>
      <c r="G82" s="5">
        <v>15</v>
      </c>
      <c r="H82" s="15"/>
      <c r="I82" s="15"/>
      <c r="J82" s="15"/>
      <c r="K82" s="15"/>
      <c r="L82" s="15"/>
      <c r="M82" s="15"/>
      <c r="N82" s="15"/>
      <c r="O82" s="15"/>
      <c r="P82" s="15"/>
      <c r="Q82" s="15"/>
      <c r="R82" s="15"/>
      <c r="S82" s="15"/>
      <c r="T82" s="15"/>
      <c r="U82" s="15"/>
      <c r="V82" s="15"/>
    </row>
    <row r="83" spans="2:22" s="77" customFormat="1" ht="39" x14ac:dyDescent="0.25">
      <c r="B83" s="98" t="str">
        <f>'1 lentelė'!B82</f>
        <v>1.1.5.1.5</v>
      </c>
      <c r="C83" s="14" t="str">
        <f>'1 lentelė'!C82</f>
        <v>R06-0000-510000-0221</v>
      </c>
      <c r="D83" s="14" t="str">
        <f>'1 lentelė'!D82</f>
        <v>Naujo modernaus cemento krovos terminalo Šiaulių mieste įrengimas (ŠRPT 2017 03 07 sprendimas Nr. 51/5S-16)</v>
      </c>
      <c r="E83" s="5" t="s">
        <v>336</v>
      </c>
      <c r="F83" s="5" t="s">
        <v>337</v>
      </c>
      <c r="G83" s="5">
        <v>9</v>
      </c>
      <c r="H83" s="15"/>
      <c r="I83" s="15"/>
      <c r="J83" s="15"/>
      <c r="K83" s="15"/>
      <c r="L83" s="15"/>
      <c r="M83" s="15"/>
      <c r="N83" s="15"/>
      <c r="O83" s="15"/>
      <c r="P83" s="15"/>
      <c r="Q83" s="15"/>
      <c r="R83" s="15"/>
      <c r="S83" s="15"/>
      <c r="T83" s="15"/>
      <c r="U83" s="15"/>
      <c r="V83" s="15"/>
    </row>
    <row r="84" spans="2:22" s="77" customFormat="1" ht="39" x14ac:dyDescent="0.25">
      <c r="B84" s="98" t="str">
        <f>'1 lentelė'!B83</f>
        <v>1.1.5.1.6</v>
      </c>
      <c r="C84" s="14" t="str">
        <f>'1 lentelė'!C83</f>
        <v>R06-0000-510000-0222</v>
      </c>
      <c r="D84" s="14" t="str">
        <f>'1 lentelė'!D83</f>
        <v>Naujos modernios UAB "Putokšnis" gamybos bazės Šiaulių mieste įrengimas (ŠRPT 2017 09 29 sprendimas Nr. 51/5S-60)</v>
      </c>
      <c r="E84" s="5" t="s">
        <v>336</v>
      </c>
      <c r="F84" s="5" t="s">
        <v>337</v>
      </c>
      <c r="G84" s="5">
        <v>35</v>
      </c>
      <c r="H84" s="15"/>
      <c r="I84" s="15"/>
      <c r="J84" s="15"/>
      <c r="K84" s="15"/>
      <c r="L84" s="15"/>
      <c r="M84" s="15"/>
      <c r="N84" s="15"/>
      <c r="O84" s="15"/>
      <c r="P84" s="15"/>
      <c r="Q84" s="15"/>
      <c r="R84" s="15"/>
      <c r="S84" s="15"/>
      <c r="T84" s="15"/>
      <c r="U84" s="15"/>
      <c r="V84" s="15"/>
    </row>
    <row r="85" spans="2:22" s="77" customFormat="1" ht="26.25" x14ac:dyDescent="0.25">
      <c r="B85" s="98" t="str">
        <f>'1 lentelė'!B84</f>
        <v>1.1.5.1.7</v>
      </c>
      <c r="C85" s="14" t="str">
        <f>'1 lentelė'!C84</f>
        <v>R06-0000-510000-0223</v>
      </c>
      <c r="D85" s="14" t="str">
        <f>'1 lentelė'!D84</f>
        <v>Medienos produktų gamybos inovacijos (ŠRPT 2018 02 21 sprendimas Nr. 51/5S-20)</v>
      </c>
      <c r="E85" s="5" t="s">
        <v>336</v>
      </c>
      <c r="F85" s="5" t="s">
        <v>337</v>
      </c>
      <c r="G85" s="5">
        <v>100</v>
      </c>
      <c r="H85" s="15"/>
      <c r="I85" s="15"/>
      <c r="J85" s="15"/>
      <c r="K85" s="15"/>
      <c r="L85" s="15"/>
      <c r="M85" s="15"/>
      <c r="N85" s="15"/>
      <c r="O85" s="15"/>
      <c r="P85" s="15"/>
      <c r="Q85" s="15"/>
      <c r="R85" s="15"/>
      <c r="S85" s="15"/>
      <c r="T85" s="15"/>
      <c r="U85" s="15"/>
      <c r="V85" s="15"/>
    </row>
    <row r="86" spans="2:22" s="77" customFormat="1" ht="39" x14ac:dyDescent="0.25">
      <c r="B86" s="98" t="str">
        <f>'1 lentelė'!B85</f>
        <v>1.1.5.1.8</v>
      </c>
      <c r="C86" s="14" t="str">
        <f>'1 lentelė'!C85</f>
        <v>R06-0000-510000-0224</v>
      </c>
      <c r="D86" s="14" t="str">
        <f>'1 lentelė'!D85</f>
        <v>Naujo gamybinio UAB "Hampidjan Baltic" cecho įrengimas Šiaulių mieste (ŠRPT 2018 06 05 sprendimas Nr. 51/5S-48)</v>
      </c>
      <c r="E86" s="5" t="s">
        <v>336</v>
      </c>
      <c r="F86" s="5" t="s">
        <v>337</v>
      </c>
      <c r="G86" s="5">
        <v>35</v>
      </c>
      <c r="H86" s="15"/>
      <c r="I86" s="15"/>
      <c r="J86" s="15"/>
      <c r="K86" s="15"/>
      <c r="L86" s="15"/>
      <c r="M86" s="15"/>
      <c r="N86" s="15"/>
      <c r="O86" s="15"/>
      <c r="P86" s="15"/>
      <c r="Q86" s="15"/>
      <c r="R86" s="15"/>
      <c r="S86" s="15"/>
      <c r="T86" s="15"/>
      <c r="U86" s="15"/>
      <c r="V86" s="15"/>
    </row>
    <row r="87" spans="2:22" s="77" customFormat="1" ht="51.75" x14ac:dyDescent="0.25">
      <c r="B87" s="98" t="str">
        <f>'1 lentelė'!B86</f>
        <v>1.1.5.1.9</v>
      </c>
      <c r="C87" s="14" t="str">
        <f>'1 lentelė'!C86</f>
        <v>R06-0000-515200-0225</v>
      </c>
      <c r="D87" s="14" t="str">
        <f>'1 lentelė'!D86</f>
        <v>Naujos modernios UAB "Autogedas" paslaugų gamybos bazės Kuprių kaime, Šiaulių rajone, įrengimas (ŠRPT 2018 06 05 sprendimas Nr. 51/5S-49)</v>
      </c>
      <c r="E87" s="5" t="s">
        <v>336</v>
      </c>
      <c r="F87" s="5" t="s">
        <v>337</v>
      </c>
      <c r="G87" s="5">
        <v>15</v>
      </c>
      <c r="H87" s="15"/>
      <c r="I87" s="15"/>
      <c r="J87" s="15"/>
      <c r="K87" s="15"/>
      <c r="L87" s="15"/>
      <c r="M87" s="15"/>
      <c r="N87" s="15"/>
      <c r="O87" s="15"/>
      <c r="P87" s="15"/>
      <c r="Q87" s="15"/>
      <c r="R87" s="15"/>
      <c r="S87" s="15"/>
      <c r="T87" s="15"/>
      <c r="U87" s="15"/>
      <c r="V87" s="15"/>
    </row>
    <row r="88" spans="2:22" s="77" customFormat="1" ht="51.75" x14ac:dyDescent="0.25">
      <c r="B88" s="98" t="str">
        <f>'1 lentelė'!B87</f>
        <v>1.1.5.1.10</v>
      </c>
      <c r="C88" s="14" t="str">
        <f>'1 lentelė'!C87</f>
        <v>R06-0000-515200-0226</v>
      </c>
      <c r="D88" s="14" t="str">
        <f>'1 lentelė'!D87</f>
        <v>UAB "Plenonis" modernaus paslaugų ir augalinės kilmės aliejaus, riebalų perdirbimo ir gamybos terminalo įrengimas (ŠRPT 2018 09 13 sprendimas Nr. 51/5S-63)</v>
      </c>
      <c r="E88" s="5" t="s">
        <v>336</v>
      </c>
      <c r="F88" s="5" t="s">
        <v>337</v>
      </c>
      <c r="G88" s="5">
        <v>20</v>
      </c>
      <c r="H88" s="15"/>
      <c r="I88" s="15"/>
      <c r="J88" s="15"/>
      <c r="K88" s="15"/>
      <c r="L88" s="15"/>
      <c r="M88" s="15"/>
      <c r="N88" s="15"/>
      <c r="O88" s="15"/>
      <c r="P88" s="15"/>
      <c r="Q88" s="15"/>
      <c r="R88" s="15"/>
      <c r="S88" s="15"/>
      <c r="T88" s="15"/>
      <c r="U88" s="15"/>
      <c r="V88" s="15"/>
    </row>
    <row r="89" spans="2:22" s="77" customFormat="1" ht="26.25" x14ac:dyDescent="0.25">
      <c r="B89" s="98" t="str">
        <f>'1 lentelė'!B88</f>
        <v>1.1.5.1.11</v>
      </c>
      <c r="C89" s="14" t="str">
        <f>'1 lentelė'!C88</f>
        <v>R06-0000-420000-0230</v>
      </c>
      <c r="D89" s="14" t="str">
        <f>'1 lentelė'!D88</f>
        <v>Dingusio Štetlo muziejus (ŠRPT 2019 09 04 sprendimas Nr. 51/5S-38)</v>
      </c>
      <c r="E89" s="5" t="s">
        <v>336</v>
      </c>
      <c r="F89" s="5" t="s">
        <v>337</v>
      </c>
      <c r="G89" s="5">
        <v>25</v>
      </c>
      <c r="H89" s="15"/>
      <c r="I89" s="15"/>
      <c r="J89" s="15"/>
      <c r="K89" s="15"/>
      <c r="L89" s="15"/>
      <c r="M89" s="15"/>
      <c r="N89" s="15"/>
      <c r="O89" s="15"/>
      <c r="P89" s="15"/>
      <c r="Q89" s="15"/>
      <c r="R89" s="15"/>
      <c r="S89" s="15"/>
      <c r="T89" s="15"/>
      <c r="U89" s="15"/>
      <c r="V89" s="15"/>
    </row>
    <row r="90" spans="2:22" s="77" customFormat="1" ht="41.25" customHeight="1" x14ac:dyDescent="0.25">
      <c r="B90" s="98" t="str">
        <f>'1 lentelė'!B89</f>
        <v>1.1.5.1.12</v>
      </c>
      <c r="C90" s="14" t="str">
        <f>'1 lentelė'!C89</f>
        <v>R06-0000-510000-0231</v>
      </c>
      <c r="D90" s="14" t="str">
        <f>'1 lentelė'!D89</f>
        <v>UAB "Bodesa" gamybos pajėgumų didinimas  ir saulės elektrinės įrengimas (ŠRPT 2019 12 23  sprendimas Nr. 51/5S-68)</v>
      </c>
      <c r="E90" s="5" t="s">
        <v>336</v>
      </c>
      <c r="F90" s="5" t="s">
        <v>337</v>
      </c>
      <c r="G90" s="5">
        <v>16</v>
      </c>
      <c r="H90" s="15"/>
      <c r="I90" s="15"/>
      <c r="J90" s="15"/>
      <c r="K90" s="15"/>
      <c r="L90" s="15"/>
      <c r="M90" s="15"/>
      <c r="N90" s="15"/>
      <c r="O90" s="15"/>
      <c r="P90" s="15"/>
      <c r="Q90" s="15"/>
      <c r="R90" s="15"/>
      <c r="S90" s="15"/>
      <c r="T90" s="15"/>
      <c r="U90" s="15"/>
      <c r="V90" s="15"/>
    </row>
    <row r="91" spans="2:22" s="77" customFormat="1" ht="64.5" x14ac:dyDescent="0.25">
      <c r="B91" s="98" t="str">
        <f>'1 lentelė'!B90</f>
        <v>1.1.5.1.13</v>
      </c>
      <c r="C91" s="14" t="str">
        <f>'1 lentelė'!C90</f>
        <v>R06-9907-360000-0234</v>
      </c>
      <c r="D91" s="14" t="str">
        <f>'1 lentelė'!D90</f>
        <v>Sąlygų sukūrimas verslo plėtrai ir investicijų pritraukimui, įrengiant viešąją susisiekimo infrastruktūrą Šiaulių mieste</v>
      </c>
      <c r="E91" s="5" t="s">
        <v>1206</v>
      </c>
      <c r="F91" s="15" t="s">
        <v>1205</v>
      </c>
      <c r="G91" s="7">
        <v>6000</v>
      </c>
      <c r="H91" s="15" t="s">
        <v>1207</v>
      </c>
      <c r="I91" s="15" t="s">
        <v>1204</v>
      </c>
      <c r="J91" s="15">
        <v>270</v>
      </c>
      <c r="K91" s="15"/>
      <c r="L91" s="15"/>
      <c r="M91" s="15"/>
      <c r="N91" s="15"/>
      <c r="O91" s="15"/>
      <c r="P91" s="15"/>
      <c r="Q91" s="15"/>
      <c r="R91" s="15"/>
      <c r="S91" s="15"/>
      <c r="T91" s="15"/>
      <c r="U91" s="15"/>
      <c r="V91" s="15"/>
    </row>
    <row r="92" spans="2:22" s="77" customFormat="1" ht="64.5" x14ac:dyDescent="0.25">
      <c r="B92" s="98" t="str">
        <f>'1 lentelė'!B91</f>
        <v>1.1.5.1.14</v>
      </c>
      <c r="C92" s="14" t="str">
        <f>'1 lentelė'!C91</f>
        <v>R06-9907-360000-0237</v>
      </c>
      <c r="D92" s="14" t="str">
        <f>'1 lentelė'!D91</f>
        <v>Akmenės laisvosios ekonominės zonos (šiaurinės dalies) infrastruktūros įrengimas</v>
      </c>
      <c r="E92" s="5" t="s">
        <v>1206</v>
      </c>
      <c r="F92" s="15" t="s">
        <v>1205</v>
      </c>
      <c r="G92" s="7">
        <v>300</v>
      </c>
      <c r="H92" s="15" t="s">
        <v>1207</v>
      </c>
      <c r="I92" s="15" t="s">
        <v>1204</v>
      </c>
      <c r="J92" s="15">
        <v>187</v>
      </c>
      <c r="K92" s="15" t="s">
        <v>367</v>
      </c>
      <c r="L92" s="15" t="s">
        <v>1261</v>
      </c>
      <c r="M92" s="87">
        <v>320000</v>
      </c>
      <c r="N92" s="15"/>
      <c r="O92" s="15"/>
      <c r="P92" s="15"/>
      <c r="Q92" s="15"/>
      <c r="R92" s="15"/>
      <c r="S92" s="15"/>
      <c r="T92" s="15"/>
      <c r="U92" s="15"/>
      <c r="V92" s="15"/>
    </row>
    <row r="93" spans="2:22" s="77" customFormat="1" ht="51.75" x14ac:dyDescent="0.25">
      <c r="B93" s="98" t="str">
        <f>'1 lentelė'!B92</f>
        <v>1.1.5.1.15</v>
      </c>
      <c r="C93" s="14" t="str">
        <f>'1 lentelė'!C92</f>
        <v>R06-9906-360000-0239</v>
      </c>
      <c r="D93" s="14" t="str">
        <f>'1 lentelė'!D92</f>
        <v>Investicinės aplinkos gerinimas Šiaulių laisvojoje ekonominėje zonoje ir jos prieigose</v>
      </c>
      <c r="E93" s="5" t="s">
        <v>1288</v>
      </c>
      <c r="F93" s="15" t="s">
        <v>368</v>
      </c>
      <c r="G93" s="7">
        <v>322386</v>
      </c>
      <c r="H93" s="15"/>
      <c r="I93" s="15"/>
      <c r="J93" s="15"/>
      <c r="K93" s="15"/>
      <c r="L93" s="15"/>
      <c r="M93" s="87"/>
      <c r="N93" s="15"/>
      <c r="O93" s="15"/>
      <c r="P93" s="15"/>
      <c r="Q93" s="15"/>
      <c r="R93" s="15"/>
      <c r="S93" s="15"/>
      <c r="T93" s="15"/>
      <c r="U93" s="15"/>
      <c r="V93" s="15"/>
    </row>
    <row r="94" spans="2:22" s="21" customFormat="1" x14ac:dyDescent="0.25">
      <c r="B94" s="104" t="str">
        <f>'1 lentelė'!B93</f>
        <v>1.2.</v>
      </c>
      <c r="C94" s="50"/>
      <c r="D94" s="51" t="str">
        <f>'1 lentelė'!D93</f>
        <v>Tikslas: Didinti teritorinę sanglaudą regione</v>
      </c>
      <c r="E94" s="63"/>
      <c r="F94" s="63"/>
      <c r="G94" s="63"/>
      <c r="H94" s="63"/>
      <c r="I94" s="63"/>
      <c r="J94" s="63"/>
      <c r="K94" s="63"/>
      <c r="L94" s="63"/>
      <c r="M94" s="63"/>
      <c r="N94" s="63"/>
      <c r="O94" s="63"/>
      <c r="P94" s="63"/>
      <c r="Q94" s="63"/>
      <c r="R94" s="63"/>
      <c r="S94" s="63"/>
      <c r="T94" s="63"/>
      <c r="U94" s="63"/>
      <c r="V94" s="63"/>
    </row>
    <row r="95" spans="2:22" s="21" customFormat="1" ht="26.25" x14ac:dyDescent="0.25">
      <c r="B95" s="105" t="str">
        <f>'1 lentelė'!B94</f>
        <v>1.2.1.</v>
      </c>
      <c r="C95" s="53"/>
      <c r="D95" s="54" t="str">
        <f>'1 lentelė'!D94</f>
        <v>Uždavinys: Kompleksiškai spręsti miesto gyvenamųjų vietovių problemas</v>
      </c>
      <c r="E95" s="62"/>
      <c r="F95" s="62"/>
      <c r="G95" s="62"/>
      <c r="H95" s="62"/>
      <c r="I95" s="62"/>
      <c r="J95" s="62"/>
      <c r="K95" s="62"/>
      <c r="L95" s="62"/>
      <c r="M95" s="62"/>
      <c r="N95" s="62"/>
      <c r="O95" s="62"/>
      <c r="P95" s="62"/>
      <c r="Q95" s="62"/>
      <c r="R95" s="62"/>
      <c r="S95" s="62"/>
      <c r="T95" s="62"/>
      <c r="U95" s="62"/>
      <c r="V95" s="62"/>
    </row>
    <row r="96" spans="2:22" s="21" customFormat="1" ht="39" x14ac:dyDescent="0.25">
      <c r="B96" s="106" t="str">
        <f>'1 lentelė'!B95</f>
        <v>1.2.1.1.</v>
      </c>
      <c r="C96" s="56"/>
      <c r="D96" s="57" t="str">
        <f>'1 lentelė'!D95</f>
        <v>Priemonė: Kompleksiškai atnaujinti savivaldybių centrų ir kitų miestų (nuo 6 iki 100 tūkst. gyventojų) viešąją infrastruktūrą</v>
      </c>
      <c r="E96" s="61"/>
      <c r="F96" s="61"/>
      <c r="G96" s="61"/>
      <c r="H96" s="61"/>
      <c r="I96" s="61"/>
      <c r="J96" s="61"/>
      <c r="K96" s="61"/>
      <c r="L96" s="61"/>
      <c r="M96" s="61"/>
      <c r="N96" s="61"/>
      <c r="O96" s="61"/>
      <c r="P96" s="61"/>
      <c r="Q96" s="61"/>
      <c r="R96" s="61"/>
      <c r="S96" s="61"/>
      <c r="T96" s="61"/>
      <c r="U96" s="61"/>
      <c r="V96" s="61"/>
    </row>
    <row r="97" spans="2:22" s="77" customFormat="1" ht="51.75" x14ac:dyDescent="0.25">
      <c r="B97" s="98" t="str">
        <f>'1 lentelė'!B96</f>
        <v>1.2.1.1.1</v>
      </c>
      <c r="C97" s="14" t="str">
        <f>'1 lentelė'!C96</f>
        <v>R06-9903-290000-0054</v>
      </c>
      <c r="D97" s="14" t="str">
        <f>'1 lentelė'!D96</f>
        <v>Naujosios Akmenės Kultūros rūmų aplinkos (viešosios erdvės) sutvarkymas ir pritaikymas bendruomenės ir verslo poreikiams</v>
      </c>
      <c r="E97" s="5" t="s">
        <v>367</v>
      </c>
      <c r="F97" s="6" t="s">
        <v>368</v>
      </c>
      <c r="G97" s="5">
        <v>17400</v>
      </c>
      <c r="H97" s="15"/>
      <c r="I97" s="15"/>
      <c r="J97" s="15"/>
      <c r="K97" s="15"/>
      <c r="L97" s="15"/>
      <c r="M97" s="15"/>
      <c r="N97" s="15"/>
      <c r="O97" s="15"/>
      <c r="P97" s="15"/>
      <c r="Q97" s="15"/>
      <c r="R97" s="15"/>
      <c r="S97" s="15"/>
      <c r="T97" s="15"/>
      <c r="U97" s="15"/>
      <c r="V97" s="15"/>
    </row>
    <row r="98" spans="2:22" s="77" customFormat="1" ht="51.75" x14ac:dyDescent="0.25">
      <c r="B98" s="98" t="str">
        <f>'1 lentelė'!B97</f>
        <v>1.2.1.1.2</v>
      </c>
      <c r="C98" s="348" t="str">
        <f>'1 lentelė'!C97</f>
        <v>R06-9903-300000-0055</v>
      </c>
      <c r="D98" s="348" t="str">
        <f>'1 lentelė'!D97</f>
        <v xml:space="preserve">Kompleksinis Joniškio miesto daugiabučių gyvenamųjų namų kvartalų sutvarkymas </v>
      </c>
      <c r="E98" s="12" t="s">
        <v>367</v>
      </c>
      <c r="F98" s="352" t="s">
        <v>368</v>
      </c>
      <c r="G98" s="65">
        <v>28805.07</v>
      </c>
      <c r="H98" s="351"/>
      <c r="I98" s="351"/>
      <c r="J98" s="351"/>
      <c r="K98" s="351"/>
      <c r="L98" s="351"/>
      <c r="M98" s="351"/>
      <c r="N98" s="351"/>
      <c r="O98" s="351"/>
      <c r="P98" s="351"/>
      <c r="Q98" s="351"/>
      <c r="R98" s="351"/>
      <c r="S98" s="351"/>
      <c r="T98" s="351"/>
      <c r="U98" s="351"/>
      <c r="V98" s="351"/>
    </row>
    <row r="99" spans="2:22" s="77" customFormat="1" ht="51.75" x14ac:dyDescent="0.25">
      <c r="B99" s="98" t="str">
        <f>'1 lentelė'!B98</f>
        <v>1.2.1.1.3</v>
      </c>
      <c r="C99" s="348" t="str">
        <f>'1 lentelė'!C98</f>
        <v>R06-9903-290000-0056</v>
      </c>
      <c r="D99" s="348" t="str">
        <f>'1 lentelė'!D98</f>
        <v>Kelmės dvaro sodybos parterinės dalies sutvarkymas ir pritaikymas visuomenės poreikiams</v>
      </c>
      <c r="E99" s="12" t="s">
        <v>367</v>
      </c>
      <c r="F99" s="352" t="s">
        <v>368</v>
      </c>
      <c r="G99" s="65">
        <v>131809.94</v>
      </c>
      <c r="H99" s="351"/>
      <c r="I99" s="351"/>
      <c r="J99" s="351"/>
      <c r="K99" s="351"/>
      <c r="L99" s="351"/>
      <c r="M99" s="351"/>
      <c r="N99" s="351"/>
      <c r="O99" s="351"/>
      <c r="P99" s="351"/>
      <c r="Q99" s="351"/>
      <c r="R99" s="351"/>
      <c r="S99" s="351"/>
      <c r="T99" s="351"/>
      <c r="U99" s="351"/>
      <c r="V99" s="351"/>
    </row>
    <row r="100" spans="2:22" s="77" customFormat="1" ht="51.75" x14ac:dyDescent="0.25">
      <c r="B100" s="98" t="str">
        <f>'1 lentelė'!B99</f>
        <v>1.2.1.1.4</v>
      </c>
      <c r="C100" s="348" t="str">
        <f>'1 lentelė'!C99</f>
        <v>R06-9905-290000-0057</v>
      </c>
      <c r="D100" s="348" t="str">
        <f>'1 lentelė'!D99</f>
        <v xml:space="preserve">Pakruojo m. Vienybės aikštės, prieigų prie jos sutvarkymas ir pritaikymas bendruomeniniams ir verslo poreikiams </v>
      </c>
      <c r="E100" s="12" t="s">
        <v>367</v>
      </c>
      <c r="F100" s="352" t="s">
        <v>368</v>
      </c>
      <c r="G100" s="12">
        <v>7928</v>
      </c>
      <c r="H100" s="351"/>
      <c r="I100" s="351"/>
      <c r="J100" s="351"/>
      <c r="K100" s="351"/>
      <c r="L100" s="351"/>
      <c r="M100" s="351"/>
      <c r="N100" s="351"/>
      <c r="O100" s="351"/>
      <c r="P100" s="351"/>
      <c r="Q100" s="351"/>
      <c r="R100" s="351"/>
      <c r="S100" s="351"/>
      <c r="T100" s="351"/>
      <c r="U100" s="351"/>
      <c r="V100" s="15"/>
    </row>
    <row r="101" spans="2:22" s="77" customFormat="1" ht="51.75" x14ac:dyDescent="0.25">
      <c r="B101" s="98" t="str">
        <f>'1 lentelė'!B100</f>
        <v>1.2.1.1.5</v>
      </c>
      <c r="C101" s="14" t="str">
        <f>'1 lentelė'!C100</f>
        <v>R06-9905-290000-0058</v>
      </c>
      <c r="D101" s="14" t="str">
        <f>'1 lentelė'!D100</f>
        <v xml:space="preserve">Pakruojo m. Laisvės aikštės sutvarkymas ir pritaikymas bendruomeniniams ir verslo poreikiams </v>
      </c>
      <c r="E101" s="5" t="s">
        <v>367</v>
      </c>
      <c r="F101" s="6" t="s">
        <v>368</v>
      </c>
      <c r="G101" s="5">
        <v>1348</v>
      </c>
      <c r="H101" s="15"/>
      <c r="I101" s="15"/>
      <c r="J101" s="15"/>
      <c r="K101" s="15"/>
      <c r="L101" s="15"/>
      <c r="M101" s="15"/>
      <c r="N101" s="15"/>
      <c r="O101" s="15"/>
      <c r="P101" s="15"/>
      <c r="Q101" s="15"/>
      <c r="R101" s="15"/>
      <c r="S101" s="15"/>
      <c r="T101" s="15"/>
      <c r="U101" s="15"/>
      <c r="V101" s="15"/>
    </row>
    <row r="102" spans="2:22" s="77" customFormat="1" ht="51.75" x14ac:dyDescent="0.25">
      <c r="B102" s="98" t="str">
        <f>'1 lentelė'!B101</f>
        <v>1.2.1.1.6</v>
      </c>
      <c r="C102" s="14" t="str">
        <f>'1 lentelė'!C101</f>
        <v>R06-9905-290000-0059</v>
      </c>
      <c r="D102" s="14" t="str">
        <f>'1 lentelė'!D101</f>
        <v xml:space="preserve">Pakruojo m. turgavietės sutvarkymas ir pritaikymas verslo poreikiams </v>
      </c>
      <c r="E102" s="5" t="s">
        <v>367</v>
      </c>
      <c r="F102" s="6" t="s">
        <v>368</v>
      </c>
      <c r="G102" s="5">
        <v>2367.5</v>
      </c>
      <c r="H102" s="15"/>
      <c r="I102" s="15"/>
      <c r="J102" s="15"/>
      <c r="K102" s="15"/>
      <c r="L102" s="15"/>
      <c r="M102" s="15"/>
      <c r="N102" s="15"/>
      <c r="O102" s="15"/>
      <c r="P102" s="15"/>
      <c r="Q102" s="15"/>
      <c r="R102" s="15"/>
      <c r="S102" s="15"/>
      <c r="T102" s="15"/>
      <c r="U102" s="15"/>
      <c r="V102" s="15"/>
    </row>
    <row r="103" spans="2:22" s="77" customFormat="1" ht="51.75" x14ac:dyDescent="0.25">
      <c r="B103" s="98" t="str">
        <f>'1 lentelė'!B102</f>
        <v>1.2.1.1.7</v>
      </c>
      <c r="C103" s="348" t="str">
        <f>'1 lentelė'!C102</f>
        <v>R06-9905-290000-0061</v>
      </c>
      <c r="D103" s="348" t="str">
        <f>'1 lentelė'!D102</f>
        <v>Kuršėnų m. Lauryno Ivinskio aikštės sutvarkymas ir pritaikymas bendruomeniniams ir verslo poreikiams</v>
      </c>
      <c r="E103" s="12" t="s">
        <v>367</v>
      </c>
      <c r="F103" s="352" t="s">
        <v>368</v>
      </c>
      <c r="G103" s="12">
        <v>5317</v>
      </c>
      <c r="H103" s="351"/>
      <c r="I103" s="351"/>
      <c r="J103" s="351"/>
      <c r="K103" s="351"/>
      <c r="L103" s="351"/>
      <c r="M103" s="351"/>
      <c r="N103" s="351"/>
      <c r="O103" s="351"/>
      <c r="P103" s="351"/>
      <c r="Q103" s="351"/>
      <c r="R103" s="351"/>
      <c r="S103" s="351"/>
      <c r="T103" s="351"/>
      <c r="U103" s="351"/>
      <c r="V103" s="351"/>
    </row>
    <row r="104" spans="2:22" s="77" customFormat="1" ht="51.75" x14ac:dyDescent="0.25">
      <c r="B104" s="98" t="str">
        <f>'1 lentelė'!B103</f>
        <v>1.2.1.1.8</v>
      </c>
      <c r="C104" s="14" t="str">
        <f>'1 lentelė'!C103</f>
        <v>R06-9905-290000-0062</v>
      </c>
      <c r="D104" s="14" t="str">
        <f>'1 lentelė'!D103</f>
        <v>Pavenčių laisvalaikio zonos įkūrimas Kuršėnų mieste</v>
      </c>
      <c r="E104" s="5" t="s">
        <v>367</v>
      </c>
      <c r="F104" s="6" t="s">
        <v>368</v>
      </c>
      <c r="G104" s="6">
        <v>104882</v>
      </c>
      <c r="H104" s="15"/>
      <c r="I104" s="15"/>
      <c r="J104" s="15"/>
      <c r="K104" s="15"/>
      <c r="L104" s="15"/>
      <c r="M104" s="15"/>
      <c r="N104" s="15"/>
      <c r="O104" s="15"/>
      <c r="P104" s="15"/>
      <c r="Q104" s="15"/>
      <c r="R104" s="15"/>
      <c r="S104" s="15"/>
      <c r="T104" s="15"/>
      <c r="U104" s="15"/>
      <c r="V104" s="15"/>
    </row>
    <row r="105" spans="2:22" s="77" customFormat="1" ht="51.75" x14ac:dyDescent="0.25">
      <c r="B105" s="98" t="str">
        <f>'1 lentelė'!B104</f>
        <v>1.2.1.1.9</v>
      </c>
      <c r="C105" s="14" t="str">
        <f>'1 lentelė'!C104</f>
        <v>R06-9905-290000-0063</v>
      </c>
      <c r="D105" s="14" t="str">
        <f>'1 lentelė'!D104</f>
        <v>Ventos upės viešosios erdvės Kuršėnų mieste įrengimas ir pritaikymas bendruomeniniams ir verslo poreikiams</v>
      </c>
      <c r="E105" s="5" t="s">
        <v>367</v>
      </c>
      <c r="F105" s="6" t="s">
        <v>368</v>
      </c>
      <c r="G105" s="64">
        <v>18534</v>
      </c>
      <c r="H105" s="15"/>
      <c r="I105" s="15"/>
      <c r="J105" s="15"/>
      <c r="K105" s="15"/>
      <c r="L105" s="15"/>
      <c r="M105" s="15"/>
      <c r="N105" s="15"/>
      <c r="O105" s="15"/>
      <c r="P105" s="15"/>
      <c r="Q105" s="15"/>
      <c r="R105" s="15"/>
      <c r="S105" s="15"/>
      <c r="T105" s="15"/>
      <c r="U105" s="15"/>
      <c r="V105" s="15"/>
    </row>
    <row r="106" spans="2:22" s="77" customFormat="1" ht="51.75" x14ac:dyDescent="0.25">
      <c r="B106" s="98" t="str">
        <f>'1 lentelė'!B105</f>
        <v>1.2.1.1.10</v>
      </c>
      <c r="C106" s="14" t="str">
        <f>'1 lentelė'!C105</f>
        <v>R06-9905-300000-0064</v>
      </c>
      <c r="D106" s="14" t="str">
        <f>'1 lentelė'!D105</f>
        <v>Kompleksinis Kuršėnų miesto daugiabučių namų gyvenamųjų kvartalų sutvarkymas</v>
      </c>
      <c r="E106" s="5" t="s">
        <v>367</v>
      </c>
      <c r="F106" s="6" t="s">
        <v>368</v>
      </c>
      <c r="G106" s="65">
        <v>22596.240000000002</v>
      </c>
      <c r="H106" s="15"/>
      <c r="I106" s="15"/>
      <c r="J106" s="15"/>
      <c r="K106" s="15"/>
      <c r="L106" s="15"/>
      <c r="M106" s="15"/>
      <c r="N106" s="15"/>
      <c r="O106" s="15"/>
      <c r="P106" s="15"/>
      <c r="Q106" s="15"/>
      <c r="R106" s="15"/>
      <c r="S106" s="15"/>
      <c r="T106" s="15"/>
      <c r="U106" s="15"/>
      <c r="V106" s="15"/>
    </row>
    <row r="107" spans="2:22" s="77" customFormat="1" ht="51.75" x14ac:dyDescent="0.25">
      <c r="B107" s="98" t="str">
        <f>'1 lentelė'!B106</f>
        <v>1.2.1.1.11</v>
      </c>
      <c r="C107" s="14" t="str">
        <f>'1 lentelė'!C106</f>
        <v>R06-9905-300000-0065</v>
      </c>
      <c r="D107" s="14" t="str">
        <f>'1 lentelė'!D106</f>
        <v>Kompleksinis Kuršėnų miesto daugiabučių namų gyvenamųjų kvartalų sutvarkymas (II etapas)</v>
      </c>
      <c r="E107" s="5" t="s">
        <v>367</v>
      </c>
      <c r="F107" s="6" t="s">
        <v>368</v>
      </c>
      <c r="G107" s="7">
        <v>23493</v>
      </c>
      <c r="H107" s="15"/>
      <c r="I107" s="15"/>
      <c r="J107" s="15"/>
      <c r="K107" s="15"/>
      <c r="L107" s="15"/>
      <c r="M107" s="15"/>
      <c r="N107" s="15"/>
      <c r="O107" s="15"/>
      <c r="P107" s="15"/>
      <c r="Q107" s="15"/>
      <c r="R107" s="15"/>
      <c r="S107" s="15"/>
      <c r="T107" s="15"/>
      <c r="U107" s="15"/>
      <c r="V107" s="15"/>
    </row>
    <row r="108" spans="2:22" s="77" customFormat="1" ht="51.75" x14ac:dyDescent="0.25">
      <c r="B108" s="98" t="str">
        <f>'1 lentelė'!B107</f>
        <v>1.2.1.1.12</v>
      </c>
      <c r="C108" s="14" t="str">
        <f>'1 lentelė'!C107</f>
        <v>R06-9905-280000-0209</v>
      </c>
      <c r="D108" s="14" t="str">
        <f>'1 lentelė'!D107</f>
        <v>Pakruojo m. Kruojos upės pakrančių ir miesto parko sutvarkymas</v>
      </c>
      <c r="E108" s="5" t="s">
        <v>367</v>
      </c>
      <c r="F108" s="6" t="s">
        <v>368</v>
      </c>
      <c r="G108" s="7">
        <v>20000</v>
      </c>
      <c r="H108" s="15"/>
      <c r="I108" s="15"/>
      <c r="J108" s="15"/>
      <c r="K108" s="15"/>
      <c r="L108" s="15"/>
      <c r="M108" s="15"/>
      <c r="N108" s="15"/>
      <c r="O108" s="15"/>
      <c r="P108" s="15"/>
      <c r="Q108" s="15"/>
      <c r="R108" s="15"/>
      <c r="S108" s="15"/>
      <c r="T108" s="15"/>
      <c r="U108" s="15"/>
      <c r="V108" s="15"/>
    </row>
    <row r="109" spans="2:22" s="77" customFormat="1" ht="51.75" x14ac:dyDescent="0.25">
      <c r="B109" s="98" t="str">
        <f>'1 lentelė'!B108</f>
        <v>1.2.1.1.13</v>
      </c>
      <c r="C109" s="14" t="str">
        <f>'1 lentelė'!C108</f>
        <v>R06-9905-340000-0210</v>
      </c>
      <c r="D109" s="14" t="str">
        <f>'1 lentelė'!D108</f>
        <v>Buvusios Pakruojo m. spaustuvės pastato konversija</v>
      </c>
      <c r="E109" s="5" t="s">
        <v>404</v>
      </c>
      <c r="F109" s="6" t="s">
        <v>1245</v>
      </c>
      <c r="G109" s="7">
        <v>360</v>
      </c>
      <c r="H109" s="15"/>
      <c r="I109" s="15"/>
      <c r="J109" s="15"/>
      <c r="K109" s="15"/>
      <c r="L109" s="15"/>
      <c r="M109" s="15"/>
      <c r="N109" s="15"/>
      <c r="O109" s="15"/>
      <c r="P109" s="15"/>
      <c r="Q109" s="15"/>
      <c r="R109" s="15"/>
      <c r="S109" s="15"/>
      <c r="T109" s="15"/>
      <c r="U109" s="15"/>
      <c r="V109" s="15"/>
    </row>
    <row r="110" spans="2:22" s="21" customFormat="1" ht="64.5" x14ac:dyDescent="0.25">
      <c r="B110" s="106" t="str">
        <f>'1 lentelė'!B109</f>
        <v>1.2.1.2.</v>
      </c>
      <c r="C110" s="56"/>
      <c r="D110" s="57" t="str">
        <f>'1 lentelė'!D109</f>
        <v>Priemonė: Kompleksiškai plėtoti ir atnaujinti su problemomis susiduriančių Šiaulių miesto dalių viešąją infrastruktūrą, didinant miesto investicinį patrauklumą bei prisidedant prie jo tarptautinio konkurencingumo didėjimo</v>
      </c>
      <c r="E110" s="61"/>
      <c r="F110" s="61"/>
      <c r="G110" s="61"/>
      <c r="H110" s="61"/>
      <c r="I110" s="61"/>
      <c r="J110" s="61"/>
      <c r="K110" s="61"/>
      <c r="L110" s="61"/>
      <c r="M110" s="61"/>
      <c r="N110" s="61"/>
      <c r="O110" s="61"/>
      <c r="P110" s="61"/>
      <c r="Q110" s="61"/>
      <c r="R110" s="61"/>
      <c r="S110" s="61"/>
      <c r="T110" s="61"/>
      <c r="U110" s="61"/>
      <c r="V110" s="61"/>
    </row>
    <row r="111" spans="2:22" s="77" customFormat="1" ht="51.75" x14ac:dyDescent="0.25">
      <c r="B111" s="98" t="str">
        <f>'1 lentelė'!B110</f>
        <v>1.2.1.2.1</v>
      </c>
      <c r="C111" s="14" t="str">
        <f>'1 lentelė'!C110</f>
        <v>R06-9904-290000-0066</v>
      </c>
      <c r="D111" s="14" t="str">
        <f>'1 lentelė'!D110</f>
        <v>Prisikėlimo aikštės jos jungčių ir prieigų rekonstrukcija</v>
      </c>
      <c r="E111" s="5" t="s">
        <v>367</v>
      </c>
      <c r="F111" s="6" t="s">
        <v>368</v>
      </c>
      <c r="G111" s="458" t="s">
        <v>1301</v>
      </c>
      <c r="H111" s="437"/>
      <c r="I111" s="5"/>
      <c r="J111" s="5"/>
      <c r="K111" s="5"/>
      <c r="L111" s="5"/>
      <c r="M111" s="5"/>
      <c r="N111" s="15"/>
      <c r="O111" s="15"/>
      <c r="P111" s="15"/>
      <c r="Q111" s="15"/>
      <c r="R111" s="15"/>
      <c r="S111" s="15"/>
      <c r="T111" s="15"/>
      <c r="U111" s="15"/>
      <c r="V111" s="15"/>
    </row>
    <row r="112" spans="2:22" s="77" customFormat="1" ht="51.75" x14ac:dyDescent="0.25">
      <c r="B112" s="98" t="str">
        <f>'1 lentelė'!B111</f>
        <v>1.2.1.2.2</v>
      </c>
      <c r="C112" s="14" t="str">
        <f>'1 lentelė'!C111</f>
        <v>R06-9904-290000-0067</v>
      </c>
      <c r="D112" s="14" t="str">
        <f>'1 lentelė'!D111</f>
        <v>Talkšos ežero pakrantės plėtra</v>
      </c>
      <c r="E112" s="5" t="s">
        <v>367</v>
      </c>
      <c r="F112" s="6" t="s">
        <v>368</v>
      </c>
      <c r="G112" s="458" t="s">
        <v>1302</v>
      </c>
      <c r="H112" s="5"/>
      <c r="I112" s="5"/>
      <c r="J112" s="5"/>
      <c r="K112" s="5"/>
      <c r="L112" s="5"/>
      <c r="M112" s="5"/>
      <c r="N112" s="15"/>
      <c r="O112" s="15"/>
      <c r="P112" s="15"/>
      <c r="Q112" s="15"/>
      <c r="R112" s="15"/>
      <c r="S112" s="15"/>
      <c r="T112" s="15"/>
      <c r="U112" s="15"/>
      <c r="V112" s="15"/>
    </row>
    <row r="113" spans="2:22" s="77" customFormat="1" ht="51.75" x14ac:dyDescent="0.25">
      <c r="B113" s="98" t="str">
        <f>'1 lentelė'!B112</f>
        <v>1.2.1.2.3</v>
      </c>
      <c r="C113" s="14" t="str">
        <f>'1 lentelė'!C112</f>
        <v>R06-9904-290000-0068</v>
      </c>
      <c r="D113" s="14" t="str">
        <f>'1 lentelė'!D112</f>
        <v>Vilniaus gatvės pėsčiųjų bulvaro ir amfiteatro rekonstrukcija</v>
      </c>
      <c r="E113" s="5" t="s">
        <v>367</v>
      </c>
      <c r="F113" s="6" t="s">
        <v>368</v>
      </c>
      <c r="G113" s="64">
        <v>28431</v>
      </c>
      <c r="H113" s="5"/>
      <c r="I113" s="5"/>
      <c r="J113" s="5"/>
      <c r="K113" s="5"/>
      <c r="L113" s="5"/>
      <c r="M113" s="5"/>
      <c r="N113" s="15"/>
      <c r="O113" s="15"/>
      <c r="P113" s="15"/>
      <c r="Q113" s="15"/>
      <c r="R113" s="15"/>
      <c r="S113" s="15"/>
      <c r="T113" s="15"/>
      <c r="U113" s="15"/>
      <c r="V113" s="15"/>
    </row>
    <row r="114" spans="2:22" s="77" customFormat="1" ht="51.75" x14ac:dyDescent="0.25">
      <c r="B114" s="98" t="str">
        <f>'1 lentelė'!B113</f>
        <v>1.2.1.2.4</v>
      </c>
      <c r="C114" s="14" t="str">
        <f>'1 lentelė'!C113</f>
        <v>R06-9904-290000-0069</v>
      </c>
      <c r="D114" s="14" t="str">
        <f>'1 lentelė'!D113</f>
        <v>Aušros alėjos (nuo Žemaitės g. iki Varpo g.) viešųjų pastatų ir viešųjų erdvių prieigų rekonstrukcija</v>
      </c>
      <c r="E114" s="5" t="s">
        <v>367</v>
      </c>
      <c r="F114" s="6" t="s">
        <v>368</v>
      </c>
      <c r="G114" s="458" t="s">
        <v>1303</v>
      </c>
      <c r="H114" s="5"/>
      <c r="I114" s="5"/>
      <c r="J114" s="5"/>
      <c r="K114" s="5"/>
      <c r="L114" s="5"/>
      <c r="M114" s="5"/>
      <c r="N114" s="15"/>
      <c r="O114" s="15"/>
      <c r="P114" s="15"/>
      <c r="Q114" s="15"/>
      <c r="R114" s="15"/>
      <c r="S114" s="15"/>
      <c r="T114" s="15"/>
      <c r="U114" s="15"/>
      <c r="V114" s="15"/>
    </row>
    <row r="115" spans="2:22" s="77" customFormat="1" ht="51.75" x14ac:dyDescent="0.25">
      <c r="B115" s="98" t="str">
        <f>'1 lentelė'!B114</f>
        <v>1.2.1.2.5</v>
      </c>
      <c r="C115" s="14" t="str">
        <f>'1 lentelė'!C114</f>
        <v>R06-9904-290000-0070</v>
      </c>
      <c r="D115" s="14" t="str">
        <f>'1 lentelė'!D114</f>
        <v>P. Višinskio gatvės viešųjų erdvių pritaikymas jaunimo poreikiams</v>
      </c>
      <c r="E115" s="5" t="s">
        <v>367</v>
      </c>
      <c r="F115" s="6" t="s">
        <v>368</v>
      </c>
      <c r="G115" s="6">
        <v>10344</v>
      </c>
      <c r="H115" s="5"/>
      <c r="I115" s="5"/>
      <c r="J115" s="5"/>
      <c r="K115" s="5"/>
      <c r="L115" s="5"/>
      <c r="M115" s="5"/>
      <c r="N115" s="15"/>
      <c r="O115" s="15"/>
      <c r="P115" s="15"/>
      <c r="Q115" s="15"/>
      <c r="R115" s="15"/>
      <c r="S115" s="15"/>
      <c r="T115" s="15"/>
      <c r="U115" s="15"/>
      <c r="V115" s="15"/>
    </row>
    <row r="116" spans="2:22" s="77" customFormat="1" ht="51.75" x14ac:dyDescent="0.25">
      <c r="B116" s="98" t="str">
        <f>'1 lentelė'!B115</f>
        <v>1.2.1.2.6</v>
      </c>
      <c r="C116" s="14" t="str">
        <f>'1 lentelė'!C115</f>
        <v>R06-9904-290000-0071</v>
      </c>
      <c r="D116" s="14" t="str">
        <f>'1 lentelė'!D115</f>
        <v>Viešųjų erdvių ir gyvenamosios aplinkos gerinimas teritorijoje, besiribojančioje su Draugystės prospektu, Vytauto gatve, P. Višinskio gatve ir Dubijos gatve</v>
      </c>
      <c r="E116" s="5" t="s">
        <v>367</v>
      </c>
      <c r="F116" s="6" t="s">
        <v>368</v>
      </c>
      <c r="G116" s="6">
        <v>78138</v>
      </c>
      <c r="H116" s="5"/>
      <c r="I116" s="5"/>
      <c r="J116" s="5"/>
      <c r="K116" s="5"/>
      <c r="L116" s="5"/>
      <c r="M116" s="5"/>
      <c r="N116" s="15"/>
      <c r="O116" s="15"/>
      <c r="P116" s="15"/>
      <c r="Q116" s="15"/>
      <c r="R116" s="15"/>
      <c r="S116" s="15"/>
      <c r="T116" s="15"/>
      <c r="U116" s="15"/>
      <c r="V116" s="15"/>
    </row>
    <row r="117" spans="2:22" s="77" customFormat="1" ht="51.75" x14ac:dyDescent="0.25">
      <c r="B117" s="98" t="str">
        <f>'1 lentelė'!B116</f>
        <v>1.2.1.2.7</v>
      </c>
      <c r="C117" s="14" t="str">
        <f>'1 lentelė'!C116</f>
        <v>R06-9904-290000-0072</v>
      </c>
      <c r="D117" s="14" t="str">
        <f>'1 lentelė'!D116</f>
        <v>Šiaulių miesto Centrinio ir Didždvario parkų bei jų prieigų sutvarkymas</v>
      </c>
      <c r="E117" s="5" t="s">
        <v>367</v>
      </c>
      <c r="F117" s="6" t="s">
        <v>368</v>
      </c>
      <c r="G117" s="64">
        <v>197965</v>
      </c>
      <c r="H117" s="5"/>
      <c r="I117" s="5"/>
      <c r="J117" s="5"/>
      <c r="K117" s="5"/>
      <c r="L117" s="5"/>
      <c r="M117" s="5"/>
      <c r="N117" s="15"/>
      <c r="O117" s="15"/>
      <c r="P117" s="15"/>
      <c r="Q117" s="15"/>
      <c r="R117" s="15"/>
      <c r="S117" s="15"/>
      <c r="T117" s="15"/>
      <c r="U117" s="15"/>
      <c r="V117" s="15"/>
    </row>
    <row r="118" spans="2:22" s="77" customFormat="1" ht="51.75" x14ac:dyDescent="0.25">
      <c r="B118" s="98" t="str">
        <f>'1 lentelė'!B117</f>
        <v>1.2.1.2.8</v>
      </c>
      <c r="C118" s="348" t="str">
        <f>'1 lentelė'!C117</f>
        <v>R06-9904-290000-0073</v>
      </c>
      <c r="D118" s="348" t="str">
        <f>'1 lentelė'!D117</f>
        <v>"Saulės laikrodžio" aikštės kapitalinis remontas</v>
      </c>
      <c r="E118" s="12" t="s">
        <v>367</v>
      </c>
      <c r="F118" s="352" t="s">
        <v>368</v>
      </c>
      <c r="G118" s="65">
        <v>71827.91</v>
      </c>
      <c r="H118" s="12"/>
      <c r="I118" s="12"/>
      <c r="J118" s="12"/>
      <c r="K118" s="12"/>
      <c r="L118" s="12"/>
      <c r="M118" s="12"/>
      <c r="N118" s="351"/>
      <c r="O118" s="351"/>
      <c r="P118" s="351"/>
      <c r="Q118" s="351"/>
      <c r="R118" s="351"/>
      <c r="S118" s="351"/>
      <c r="T118" s="351"/>
      <c r="U118" s="351"/>
      <c r="V118" s="351"/>
    </row>
    <row r="119" spans="2:22" s="77" customFormat="1" ht="51.75" x14ac:dyDescent="0.25">
      <c r="B119" s="98" t="str">
        <f>'1 lentelė'!B118</f>
        <v>1.2.1.2.9</v>
      </c>
      <c r="C119" s="14" t="str">
        <f>'1 lentelė'!C118</f>
        <v>R06-0021-370000-0074</v>
      </c>
      <c r="D119" s="14" t="str">
        <f>'1 lentelė'!D118</f>
        <v>Aplinkos oro kokybės gerinimas Šiaulių mieste</v>
      </c>
      <c r="E119" s="6" t="s">
        <v>435</v>
      </c>
      <c r="F119" s="6" t="s">
        <v>436</v>
      </c>
      <c r="G119" s="66">
        <v>2</v>
      </c>
      <c r="H119" s="6" t="s">
        <v>437</v>
      </c>
      <c r="I119" s="6" t="s">
        <v>438</v>
      </c>
      <c r="J119" s="6">
        <v>1</v>
      </c>
      <c r="K119" s="6" t="s">
        <v>439</v>
      </c>
      <c r="L119" s="6" t="s">
        <v>440</v>
      </c>
      <c r="M119" s="6">
        <v>1</v>
      </c>
      <c r="N119" s="15"/>
      <c r="O119" s="15"/>
      <c r="P119" s="15"/>
      <c r="Q119" s="15"/>
      <c r="R119" s="15"/>
      <c r="S119" s="15"/>
      <c r="T119" s="15"/>
      <c r="U119" s="15"/>
      <c r="V119" s="15"/>
    </row>
    <row r="120" spans="2:22" s="21" customFormat="1" ht="26.25" x14ac:dyDescent="0.25">
      <c r="B120" s="105" t="str">
        <f>'1 lentelė'!B119</f>
        <v>1.2.2</v>
      </c>
      <c r="C120" s="53"/>
      <c r="D120" s="54" t="str">
        <f>'1 lentelė'!D119</f>
        <v>Uždavinys: Kompleksiškai vystyti ir plėtoti kaimo gyvenamąsias vietoves</v>
      </c>
      <c r="E120" s="62"/>
      <c r="F120" s="62"/>
      <c r="G120" s="62"/>
      <c r="H120" s="62"/>
      <c r="I120" s="62"/>
      <c r="J120" s="62"/>
      <c r="K120" s="62"/>
      <c r="L120" s="62"/>
      <c r="M120" s="62"/>
      <c r="N120" s="62"/>
      <c r="O120" s="62"/>
      <c r="P120" s="62"/>
      <c r="Q120" s="62"/>
      <c r="R120" s="62"/>
      <c r="S120" s="62"/>
      <c r="T120" s="62"/>
      <c r="U120" s="62"/>
      <c r="V120" s="62"/>
    </row>
    <row r="121" spans="2:22" s="21" customFormat="1" ht="26.25" x14ac:dyDescent="0.25">
      <c r="B121" s="106" t="str">
        <f>'1 lentelė'!B120</f>
        <v>1.2.2.1</v>
      </c>
      <c r="C121" s="56"/>
      <c r="D121" s="57" t="str">
        <f>'1 lentelė'!D120</f>
        <v>Priemonė: Remti kaimo atnaujinimą ir plėtrą taikant kaimo plėtros politikos priemones</v>
      </c>
      <c r="E121" s="61"/>
      <c r="F121" s="61"/>
      <c r="G121" s="61"/>
      <c r="H121" s="61"/>
      <c r="I121" s="61"/>
      <c r="J121" s="61"/>
      <c r="K121" s="61"/>
      <c r="L121" s="61"/>
      <c r="M121" s="61"/>
      <c r="N121" s="61"/>
      <c r="O121" s="61"/>
      <c r="P121" s="61"/>
      <c r="Q121" s="61"/>
      <c r="R121" s="61"/>
      <c r="S121" s="61"/>
      <c r="T121" s="61"/>
      <c r="U121" s="61"/>
      <c r="V121" s="61"/>
    </row>
    <row r="122" spans="2:22" s="77" customFormat="1" ht="51.75" x14ac:dyDescent="0.25">
      <c r="B122" s="98" t="str">
        <f>'1 lentelė'!B121</f>
        <v>1.2.2.1.1</v>
      </c>
      <c r="C122" s="14" t="str">
        <f>'1 lentelė'!C121</f>
        <v>R06-ZM07-320000-0075</v>
      </c>
      <c r="D122" s="14" t="str">
        <f>'1 lentelė'!D121</f>
        <v>Sporto erdvės įrengimas Tytuvėnų apylinkių seniūnijos Budraičių kaime</v>
      </c>
      <c r="E122" s="5" t="s">
        <v>448</v>
      </c>
      <c r="F122" s="6" t="s">
        <v>449</v>
      </c>
      <c r="G122" s="5">
        <v>1</v>
      </c>
      <c r="H122" s="5" t="s">
        <v>450</v>
      </c>
      <c r="I122" s="6" t="s">
        <v>451</v>
      </c>
      <c r="J122" s="5">
        <v>234</v>
      </c>
      <c r="K122" s="5" t="s">
        <v>452</v>
      </c>
      <c r="L122" s="6" t="s">
        <v>453</v>
      </c>
      <c r="M122" s="5">
        <v>1</v>
      </c>
      <c r="N122" s="15"/>
      <c r="O122" s="15"/>
      <c r="P122" s="15"/>
      <c r="Q122" s="15"/>
      <c r="R122" s="15"/>
      <c r="S122" s="15"/>
      <c r="T122" s="15"/>
      <c r="U122" s="15"/>
      <c r="V122" s="15"/>
    </row>
    <row r="123" spans="2:22" s="77" customFormat="1" ht="64.5" x14ac:dyDescent="0.25">
      <c r="B123" s="98" t="str">
        <f>'1 lentelė'!B122</f>
        <v>1.2.2.1.2</v>
      </c>
      <c r="C123" s="348" t="str">
        <f>'1 lentelė'!C122</f>
        <v>R06-ZM07-282932-0076</v>
      </c>
      <c r="D123" s="348" t="str">
        <f>'1 lentelė'!D122</f>
        <v>Viešosios infrastruktūros atnaujinimas Joniškio rajono kaimo vietovėse</v>
      </c>
      <c r="E123" s="12" t="s">
        <v>448</v>
      </c>
      <c r="F123" s="352" t="s">
        <v>449</v>
      </c>
      <c r="G123" s="12">
        <v>3</v>
      </c>
      <c r="H123" s="12" t="s">
        <v>450</v>
      </c>
      <c r="I123" s="352" t="s">
        <v>451</v>
      </c>
      <c r="J123" s="12">
        <v>1395</v>
      </c>
      <c r="K123" s="12" t="s">
        <v>452</v>
      </c>
      <c r="L123" s="352" t="s">
        <v>453</v>
      </c>
      <c r="M123" s="12">
        <v>1</v>
      </c>
      <c r="N123" s="351"/>
      <c r="O123" s="351"/>
      <c r="P123" s="351"/>
      <c r="Q123" s="351"/>
      <c r="R123" s="351"/>
      <c r="S123" s="351"/>
      <c r="T123" s="351"/>
      <c r="U123" s="351"/>
      <c r="V123" s="351"/>
    </row>
    <row r="124" spans="2:22" s="77" customFormat="1" ht="51.75" x14ac:dyDescent="0.25">
      <c r="B124" s="98" t="str">
        <f>'1 lentelė'!B123</f>
        <v>1.2.2.1.3</v>
      </c>
      <c r="C124" s="14" t="str">
        <f>'1 lentelė'!C123</f>
        <v>R06-ZM07-070000-0077</v>
      </c>
      <c r="D124" s="14" t="str">
        <f>'1 lentelė'!D123</f>
        <v>Radviliškio rajono savivaldybės Prastavonių, Kunigiškių, Miežaičių, Arimaičių, Kaulinių ir Jonaitiškio kaimų geriamojo vandens gerinimo sistemų įrengimas</v>
      </c>
      <c r="E124" s="5" t="s">
        <v>448</v>
      </c>
      <c r="F124" s="6" t="s">
        <v>449</v>
      </c>
      <c r="G124" s="5">
        <v>6</v>
      </c>
      <c r="H124" s="5" t="s">
        <v>450</v>
      </c>
      <c r="I124" s="6" t="s">
        <v>451</v>
      </c>
      <c r="J124" s="5">
        <v>294</v>
      </c>
      <c r="K124" s="5" t="s">
        <v>452</v>
      </c>
      <c r="L124" s="6" t="s">
        <v>453</v>
      </c>
      <c r="M124" s="5">
        <v>7</v>
      </c>
      <c r="N124" s="15"/>
      <c r="O124" s="15"/>
      <c r="P124" s="15"/>
      <c r="Q124" s="15"/>
      <c r="R124" s="15"/>
      <c r="S124" s="15"/>
      <c r="T124" s="15"/>
      <c r="U124" s="15"/>
      <c r="V124" s="15"/>
    </row>
    <row r="125" spans="2:22" s="77" customFormat="1" ht="51.75" x14ac:dyDescent="0.25">
      <c r="B125" s="98" t="str">
        <f>'1 lentelė'!B124</f>
        <v>1.2.2.1.4</v>
      </c>
      <c r="C125" s="14" t="str">
        <f>'1 lentelė'!C124</f>
        <v>R06-ZM07-340000-0078</v>
      </c>
      <c r="D125" s="14" t="str">
        <f>'1 lentelė'!D124</f>
        <v>Viešosios infrastruktūros sutvarkymas Pakruojo rajono Dvariškių kaime</v>
      </c>
      <c r="E125" s="5" t="s">
        <v>448</v>
      </c>
      <c r="F125" s="6" t="s">
        <v>449</v>
      </c>
      <c r="G125" s="5">
        <v>1</v>
      </c>
      <c r="H125" s="5" t="s">
        <v>450</v>
      </c>
      <c r="I125" s="6" t="s">
        <v>451</v>
      </c>
      <c r="J125" s="5">
        <v>228</v>
      </c>
      <c r="K125" s="5" t="s">
        <v>452</v>
      </c>
      <c r="L125" s="6" t="s">
        <v>453</v>
      </c>
      <c r="M125" s="5">
        <v>1</v>
      </c>
      <c r="N125" s="15"/>
      <c r="O125" s="15"/>
      <c r="P125" s="15"/>
      <c r="Q125" s="15"/>
      <c r="R125" s="15"/>
      <c r="S125" s="15"/>
      <c r="T125" s="15"/>
      <c r="U125" s="15"/>
      <c r="V125" s="15"/>
    </row>
    <row r="126" spans="2:22" s="77" customFormat="1" ht="51.75" x14ac:dyDescent="0.25">
      <c r="B126" s="98" t="str">
        <f>'1 lentelė'!B125</f>
        <v>1.2.2.1.5</v>
      </c>
      <c r="C126" s="14" t="str">
        <f>'1 lentelė'!C125</f>
        <v>R06-ZM07-340000-0079</v>
      </c>
      <c r="D126" s="14" t="str">
        <f>'1 lentelė'!D125</f>
        <v>Viešosios infrastruktūros sutvarkymas Pakruojo rajono Pamūšio kaime</v>
      </c>
      <c r="E126" s="5" t="s">
        <v>448</v>
      </c>
      <c r="F126" s="6" t="s">
        <v>449</v>
      </c>
      <c r="G126" s="5">
        <v>1</v>
      </c>
      <c r="H126" s="5" t="s">
        <v>450</v>
      </c>
      <c r="I126" s="6" t="s">
        <v>451</v>
      </c>
      <c r="J126" s="5">
        <v>296</v>
      </c>
      <c r="K126" s="5" t="s">
        <v>452</v>
      </c>
      <c r="L126" s="6" t="s">
        <v>453</v>
      </c>
      <c r="M126" s="5">
        <v>1</v>
      </c>
      <c r="N126" s="15"/>
      <c r="O126" s="15"/>
      <c r="P126" s="15"/>
      <c r="Q126" s="15"/>
      <c r="R126" s="15"/>
      <c r="S126" s="15"/>
      <c r="T126" s="15"/>
      <c r="U126" s="15"/>
      <c r="V126" s="15"/>
    </row>
    <row r="127" spans="2:22" s="360" customFormat="1" ht="64.5" x14ac:dyDescent="0.25">
      <c r="B127" s="98" t="str">
        <f>'1 lentelė'!B126</f>
        <v>1.2.2.1.6</v>
      </c>
      <c r="C127" s="356" t="str">
        <f>'1 lentelė'!C126</f>
        <v>R06-ZM07-340000-0080</v>
      </c>
      <c r="D127" s="356" t="str">
        <f>'1 lentelė'!D126</f>
        <v>Viešosios infrastruktūros sutvarkymas Pakruojo rajono Žeimelio miestelyje</v>
      </c>
      <c r="E127" s="357" t="s">
        <v>448</v>
      </c>
      <c r="F127" s="358" t="s">
        <v>449</v>
      </c>
      <c r="G127" s="357">
        <v>2</v>
      </c>
      <c r="H127" s="357" t="s">
        <v>450</v>
      </c>
      <c r="I127" s="358" t="s">
        <v>451</v>
      </c>
      <c r="J127" s="357">
        <v>953</v>
      </c>
      <c r="K127" s="357" t="s">
        <v>452</v>
      </c>
      <c r="L127" s="358" t="s">
        <v>453</v>
      </c>
      <c r="M127" s="357">
        <v>1</v>
      </c>
      <c r="N127" s="359"/>
      <c r="O127" s="359"/>
      <c r="P127" s="359"/>
      <c r="Q127" s="359"/>
      <c r="R127" s="359"/>
      <c r="S127" s="359"/>
      <c r="T127" s="359"/>
      <c r="U127" s="359"/>
      <c r="V127" s="359"/>
    </row>
    <row r="128" spans="2:22" s="77" customFormat="1" ht="64.5" x14ac:dyDescent="0.25">
      <c r="B128" s="98" t="str">
        <f>'1 lentelė'!B127</f>
        <v>1.2.2.1.7</v>
      </c>
      <c r="C128" s="348" t="str">
        <f>'1 lentelė'!C127</f>
        <v>R06-ZM07-500000-0081</v>
      </c>
      <c r="D128" s="348" t="str">
        <f>'1 lentelė'!D127</f>
        <v>Viešosios infrastruktūros įrengimas Naisių kaime</v>
      </c>
      <c r="E128" s="12" t="s">
        <v>448</v>
      </c>
      <c r="F128" s="352" t="s">
        <v>449</v>
      </c>
      <c r="G128" s="12">
        <v>1</v>
      </c>
      <c r="H128" s="12" t="s">
        <v>450</v>
      </c>
      <c r="I128" s="352" t="s">
        <v>451</v>
      </c>
      <c r="J128" s="12">
        <v>492</v>
      </c>
      <c r="K128" s="12" t="s">
        <v>452</v>
      </c>
      <c r="L128" s="352" t="s">
        <v>453</v>
      </c>
      <c r="M128" s="12">
        <v>1</v>
      </c>
      <c r="N128" s="351"/>
      <c r="O128" s="351"/>
      <c r="P128" s="351"/>
      <c r="Q128" s="351"/>
      <c r="R128" s="351"/>
      <c r="S128" s="351"/>
      <c r="T128" s="351"/>
      <c r="U128" s="351"/>
      <c r="V128" s="351"/>
    </row>
    <row r="129" spans="2:22" s="90" customFormat="1" ht="64.5" x14ac:dyDescent="0.25">
      <c r="B129" s="98" t="str">
        <f>'1 lentelė'!B128</f>
        <v>1.2.2.1.8</v>
      </c>
      <c r="C129" s="348" t="str">
        <f>'1 lentelė'!C128</f>
        <v>R06-ZM07-500000-0082</v>
      </c>
      <c r="D129" s="348" t="str">
        <f>'1 lentelė'!D128</f>
        <v>Bendruomeninės infrastruktūros gerinimas Žalpių kaime</v>
      </c>
      <c r="E129" s="12" t="s">
        <v>448</v>
      </c>
      <c r="F129" s="352" t="s">
        <v>449</v>
      </c>
      <c r="G129" s="12">
        <v>1</v>
      </c>
      <c r="H129" s="12" t="s">
        <v>450</v>
      </c>
      <c r="I129" s="352" t="s">
        <v>451</v>
      </c>
      <c r="J129" s="12">
        <v>172</v>
      </c>
      <c r="K129" s="12" t="s">
        <v>452</v>
      </c>
      <c r="L129" s="352" t="s">
        <v>453</v>
      </c>
      <c r="M129" s="12">
        <v>1</v>
      </c>
      <c r="N129" s="351"/>
      <c r="O129" s="351"/>
      <c r="P129" s="351"/>
      <c r="Q129" s="351"/>
      <c r="R129" s="351"/>
      <c r="S129" s="351"/>
      <c r="T129" s="351"/>
      <c r="U129" s="351"/>
      <c r="V129" s="351"/>
    </row>
    <row r="130" spans="2:22" s="77" customFormat="1" ht="51.75" x14ac:dyDescent="0.25">
      <c r="B130" s="98" t="str">
        <f>'1 lentelė'!B129</f>
        <v>1.2.2.1.9</v>
      </c>
      <c r="C130" s="14" t="str">
        <f>'1 lentelė'!C129</f>
        <v>R06-ZM07-500000-0083</v>
      </c>
      <c r="D130" s="14" t="str">
        <f>'1 lentelė'!D129</f>
        <v>Bendruomeninės infrastruktūros gerinimas Minupių kaime</v>
      </c>
      <c r="E130" s="5" t="s">
        <v>448</v>
      </c>
      <c r="F130" s="6" t="s">
        <v>449</v>
      </c>
      <c r="G130" s="5">
        <v>1</v>
      </c>
      <c r="H130" s="5" t="s">
        <v>450</v>
      </c>
      <c r="I130" s="6" t="s">
        <v>451</v>
      </c>
      <c r="J130" s="5">
        <v>180</v>
      </c>
      <c r="K130" s="5" t="s">
        <v>452</v>
      </c>
      <c r="L130" s="6" t="s">
        <v>453</v>
      </c>
      <c r="M130" s="5">
        <v>1</v>
      </c>
      <c r="N130" s="15"/>
      <c r="O130" s="15"/>
      <c r="P130" s="15"/>
      <c r="Q130" s="15"/>
      <c r="R130" s="15"/>
      <c r="S130" s="15"/>
      <c r="T130" s="15"/>
      <c r="U130" s="15"/>
      <c r="V130" s="15"/>
    </row>
    <row r="131" spans="2:22" s="77" customFormat="1" ht="51.75" x14ac:dyDescent="0.25">
      <c r="B131" s="98" t="str">
        <f>'1 lentelė'!B130</f>
        <v>1.2.2.1.10</v>
      </c>
      <c r="C131" s="14" t="str">
        <f>'1 lentelė'!C130</f>
        <v>R06-ZM07-500000-0084</v>
      </c>
      <c r="D131" s="14" t="str">
        <f>'1 lentelė'!D130</f>
        <v>Akmenės seniūnijos akmenės II  kaimo viešosios infrastruktūros sutvarkymas</v>
      </c>
      <c r="E131" s="5" t="s">
        <v>448</v>
      </c>
      <c r="F131" s="6" t="s">
        <v>449</v>
      </c>
      <c r="G131" s="5">
        <v>3</v>
      </c>
      <c r="H131" s="5" t="s">
        <v>450</v>
      </c>
      <c r="I131" s="6" t="s">
        <v>451</v>
      </c>
      <c r="J131" s="5">
        <v>307</v>
      </c>
      <c r="K131" s="5" t="s">
        <v>452</v>
      </c>
      <c r="L131" s="6" t="s">
        <v>453</v>
      </c>
      <c r="M131" s="5">
        <v>1</v>
      </c>
      <c r="N131" s="15"/>
      <c r="O131" s="15"/>
      <c r="P131" s="15"/>
      <c r="Q131" s="15"/>
      <c r="R131" s="15"/>
      <c r="S131" s="15"/>
      <c r="T131" s="15"/>
      <c r="U131" s="15"/>
      <c r="V131" s="15"/>
    </row>
    <row r="132" spans="2:22" s="77" customFormat="1" ht="64.5" x14ac:dyDescent="0.25">
      <c r="B132" s="98" t="str">
        <f>'1 lentelė'!B131</f>
        <v>1.2.2.1.11</v>
      </c>
      <c r="C132" s="348" t="str">
        <f>'1 lentelė'!C131</f>
        <v>R06-ZM07-340000-0085</v>
      </c>
      <c r="D132" s="348" t="str">
        <f>'1 lentelė'!D131</f>
        <v>Akmenės rajono savivaldybės Alkiškių kultūros namų pastato atnaujinimas (modernizavimas)</v>
      </c>
      <c r="E132" s="12" t="s">
        <v>448</v>
      </c>
      <c r="F132" s="352" t="s">
        <v>449</v>
      </c>
      <c r="G132" s="12">
        <v>1</v>
      </c>
      <c r="H132" s="12" t="s">
        <v>450</v>
      </c>
      <c r="I132" s="352" t="s">
        <v>451</v>
      </c>
      <c r="J132" s="12">
        <v>374</v>
      </c>
      <c r="K132" s="12" t="s">
        <v>452</v>
      </c>
      <c r="L132" s="352" t="s">
        <v>453</v>
      </c>
      <c r="M132" s="12">
        <v>1</v>
      </c>
      <c r="N132" s="351"/>
      <c r="O132" s="351"/>
      <c r="P132" s="351"/>
      <c r="Q132" s="351"/>
      <c r="R132" s="351"/>
      <c r="S132" s="351"/>
      <c r="T132" s="351"/>
      <c r="U132" s="351"/>
      <c r="V132" s="351"/>
    </row>
    <row r="133" spans="2:22" s="77" customFormat="1" ht="51.75" x14ac:dyDescent="0.25">
      <c r="B133" s="98" t="str">
        <f>'1 lentelė'!B132</f>
        <v>1.2.2.1.12</v>
      </c>
      <c r="C133" s="14" t="str">
        <f>'1 lentelė'!C132</f>
        <v>R06-ZM07-290000-0086</v>
      </c>
      <c r="D133" s="14" t="str">
        <f>'1 lentelė'!D132</f>
        <v>Viešosios infrastruktūros įrengimas Varputėnų kaime</v>
      </c>
      <c r="E133" s="5" t="s">
        <v>448</v>
      </c>
      <c r="F133" s="6" t="s">
        <v>449</v>
      </c>
      <c r="G133" s="5">
        <v>2</v>
      </c>
      <c r="H133" s="5" t="s">
        <v>450</v>
      </c>
      <c r="I133" s="6" t="s">
        <v>451</v>
      </c>
      <c r="J133" s="5">
        <v>228</v>
      </c>
      <c r="K133" s="5" t="s">
        <v>452</v>
      </c>
      <c r="L133" s="6" t="s">
        <v>453</v>
      </c>
      <c r="M133" s="5">
        <v>1</v>
      </c>
      <c r="N133" s="15"/>
      <c r="O133" s="15"/>
      <c r="P133" s="15"/>
      <c r="Q133" s="15"/>
      <c r="R133" s="15"/>
      <c r="S133" s="15"/>
      <c r="T133" s="15"/>
      <c r="U133" s="15"/>
      <c r="V133" s="15"/>
    </row>
    <row r="134" spans="2:22" s="77" customFormat="1" ht="64.5" x14ac:dyDescent="0.25">
      <c r="B134" s="98" t="str">
        <f>'1 lentelė'!B133</f>
        <v>1.2.2.1.13</v>
      </c>
      <c r="C134" s="348" t="str">
        <f>'1 lentelė'!C133</f>
        <v>R06-ZM07-290000-0087</v>
      </c>
      <c r="D134" s="348" t="str">
        <f>'1 lentelė'!D133</f>
        <v>Viešosios infrastruktūros įrengimas Sutkūnų kaime</v>
      </c>
      <c r="E134" s="12" t="s">
        <v>448</v>
      </c>
      <c r="F134" s="352" t="s">
        <v>449</v>
      </c>
      <c r="G134" s="12">
        <v>1</v>
      </c>
      <c r="H134" s="12" t="s">
        <v>450</v>
      </c>
      <c r="I134" s="352" t="s">
        <v>451</v>
      </c>
      <c r="J134" s="12">
        <v>512</v>
      </c>
      <c r="K134" s="12" t="s">
        <v>452</v>
      </c>
      <c r="L134" s="352" t="s">
        <v>453</v>
      </c>
      <c r="M134" s="12">
        <v>1</v>
      </c>
      <c r="N134" s="351"/>
      <c r="O134" s="351"/>
      <c r="P134" s="351"/>
      <c r="Q134" s="351"/>
      <c r="R134" s="351"/>
      <c r="S134" s="351"/>
      <c r="T134" s="351"/>
      <c r="U134" s="351"/>
      <c r="V134" s="351"/>
    </row>
    <row r="135" spans="2:22" s="77" customFormat="1" ht="51.75" x14ac:dyDescent="0.25">
      <c r="B135" s="98" t="str">
        <f>'1 lentelė'!B134</f>
        <v>1.2.2.1.14</v>
      </c>
      <c r="C135" s="14" t="str">
        <f>'1 lentelė'!C134</f>
        <v>R06-ZM07-070000-0088</v>
      </c>
      <c r="D135" s="14" t="str">
        <f>'1 lentelė'!D134</f>
        <v>Paviršinio ir gruntinio vandens surinkimas ir nuleidimas nuo viešųjų kaimo teritorijų Joniškio rajono kaimo vietovėse</v>
      </c>
      <c r="E135" s="5" t="s">
        <v>448</v>
      </c>
      <c r="F135" s="6" t="s">
        <v>449</v>
      </c>
      <c r="G135" s="5">
        <v>1</v>
      </c>
      <c r="H135" s="5" t="s">
        <v>450</v>
      </c>
      <c r="I135" s="6" t="s">
        <v>451</v>
      </c>
      <c r="J135" s="5">
        <v>1961</v>
      </c>
      <c r="K135" s="5" t="s">
        <v>452</v>
      </c>
      <c r="L135" s="6" t="s">
        <v>453</v>
      </c>
      <c r="M135" s="5">
        <v>1</v>
      </c>
      <c r="N135" s="15"/>
      <c r="O135" s="15"/>
      <c r="P135" s="15"/>
      <c r="Q135" s="15"/>
      <c r="R135" s="15"/>
      <c r="S135" s="15"/>
      <c r="T135" s="15"/>
      <c r="U135" s="15"/>
      <c r="V135" s="15"/>
    </row>
    <row r="136" spans="2:22" s="360" customFormat="1" ht="64.5" x14ac:dyDescent="0.25">
      <c r="B136" s="98" t="str">
        <f>'1 lentelė'!B135</f>
        <v>1.2.2.1.15</v>
      </c>
      <c r="C136" s="356" t="str">
        <f>'1 lentelė'!C135</f>
        <v>R06-ZM07-330000-0089</v>
      </c>
      <c r="D136" s="356" t="str">
        <f>'1 lentelė'!D135</f>
        <v>Baisogalos seniūnijos Pakiršinio kaimo, Parko g. 6, pastato pritaikymas amatų veiklos plėtrai</v>
      </c>
      <c r="E136" s="357" t="s">
        <v>448</v>
      </c>
      <c r="F136" s="358" t="s">
        <v>449</v>
      </c>
      <c r="G136" s="357">
        <v>1</v>
      </c>
      <c r="H136" s="357" t="s">
        <v>450</v>
      </c>
      <c r="I136" s="358" t="s">
        <v>451</v>
      </c>
      <c r="J136" s="357">
        <v>532</v>
      </c>
      <c r="K136" s="357" t="s">
        <v>452</v>
      </c>
      <c r="L136" s="358" t="s">
        <v>453</v>
      </c>
      <c r="M136" s="357">
        <v>1</v>
      </c>
      <c r="N136" s="359"/>
      <c r="O136" s="359"/>
      <c r="P136" s="359"/>
      <c r="Q136" s="359"/>
      <c r="R136" s="359"/>
      <c r="S136" s="359"/>
      <c r="T136" s="359"/>
      <c r="U136" s="359"/>
      <c r="V136" s="359"/>
    </row>
    <row r="137" spans="2:22" s="360" customFormat="1" ht="64.5" x14ac:dyDescent="0.25">
      <c r="B137" s="98" t="str">
        <f>'1 lentelė'!B136</f>
        <v>1.2.2.1.16</v>
      </c>
      <c r="C137" s="356" t="str">
        <f>'1 lentelė'!C136</f>
        <v>R06-ZM07-070000-0090</v>
      </c>
      <c r="D137" s="356" t="str">
        <f>'1 lentelė'!D136</f>
        <v>Kelmės apylinkių seniūnijos vandentvarkos infrastruktūros gerinimas</v>
      </c>
      <c r="E137" s="357" t="s">
        <v>448</v>
      </c>
      <c r="F137" s="358" t="s">
        <v>449</v>
      </c>
      <c r="G137" s="357">
        <v>1</v>
      </c>
      <c r="H137" s="357" t="s">
        <v>450</v>
      </c>
      <c r="I137" s="358" t="s">
        <v>451</v>
      </c>
      <c r="J137" s="357">
        <v>32</v>
      </c>
      <c r="K137" s="357" t="s">
        <v>452</v>
      </c>
      <c r="L137" s="358" t="s">
        <v>453</v>
      </c>
      <c r="M137" s="357">
        <v>1</v>
      </c>
      <c r="N137" s="359"/>
      <c r="O137" s="359"/>
      <c r="P137" s="359"/>
      <c r="Q137" s="359"/>
      <c r="R137" s="359"/>
      <c r="S137" s="359"/>
      <c r="T137" s="359"/>
      <c r="U137" s="359"/>
      <c r="V137" s="359"/>
    </row>
    <row r="138" spans="2:22" s="360" customFormat="1" ht="64.5" x14ac:dyDescent="0.25">
      <c r="B138" s="98" t="str">
        <f>'1 lentelė'!B137</f>
        <v>1.2.2.1.17</v>
      </c>
      <c r="C138" s="356" t="str">
        <f>'1 lentelė'!C137</f>
        <v>R06-ZM07-070000-0091</v>
      </c>
      <c r="D138" s="356" t="str">
        <f>'1 lentelė'!D137</f>
        <v>Tytuvėnų apylinkių seniūnijos vandentvarkos infrastruktūros gerinimas</v>
      </c>
      <c r="E138" s="357" t="s">
        <v>448</v>
      </c>
      <c r="F138" s="358" t="s">
        <v>449</v>
      </c>
      <c r="G138" s="357">
        <v>0</v>
      </c>
      <c r="H138" s="357" t="s">
        <v>450</v>
      </c>
      <c r="I138" s="358" t="s">
        <v>451</v>
      </c>
      <c r="J138" s="357">
        <v>92</v>
      </c>
      <c r="K138" s="357" t="s">
        <v>452</v>
      </c>
      <c r="L138" s="358" t="s">
        <v>453</v>
      </c>
      <c r="M138" s="357">
        <v>1</v>
      </c>
      <c r="N138" s="359"/>
      <c r="O138" s="359"/>
      <c r="P138" s="359"/>
      <c r="Q138" s="359"/>
      <c r="R138" s="359"/>
      <c r="S138" s="359"/>
      <c r="T138" s="359"/>
      <c r="U138" s="359"/>
      <c r="V138" s="359"/>
    </row>
    <row r="139" spans="2:22" s="360" customFormat="1" ht="64.5" x14ac:dyDescent="0.25">
      <c r="B139" s="98" t="str">
        <f>'1 lentelė'!B138</f>
        <v>1.2.2.1.18</v>
      </c>
      <c r="C139" s="356" t="str">
        <f>'1 lentelė'!C138</f>
        <v>R06-ZM07-320000-0093</v>
      </c>
      <c r="D139" s="356" t="str">
        <f>'1 lentelė'!D138</f>
        <v>Viešosios sporto infrastruktūros sutvarkymas Akmenės rajono Kivylių kaime</v>
      </c>
      <c r="E139" s="357" t="s">
        <v>448</v>
      </c>
      <c r="F139" s="358" t="s">
        <v>449</v>
      </c>
      <c r="G139" s="357">
        <v>1</v>
      </c>
      <c r="H139" s="357" t="s">
        <v>450</v>
      </c>
      <c r="I139" s="358" t="s">
        <v>451</v>
      </c>
      <c r="J139" s="357">
        <v>443</v>
      </c>
      <c r="K139" s="357" t="s">
        <v>452</v>
      </c>
      <c r="L139" s="358" t="s">
        <v>453</v>
      </c>
      <c r="M139" s="357">
        <v>1</v>
      </c>
      <c r="N139" s="359"/>
      <c r="O139" s="359"/>
      <c r="P139" s="359"/>
      <c r="Q139" s="359"/>
      <c r="R139" s="359"/>
      <c r="S139" s="359"/>
      <c r="T139" s="359"/>
      <c r="U139" s="359"/>
      <c r="V139" s="359"/>
    </row>
    <row r="140" spans="2:22" s="360" customFormat="1" ht="64.5" x14ac:dyDescent="0.25">
      <c r="B140" s="98" t="str">
        <f>'1 lentelė'!B139</f>
        <v>1.2.2.1.19</v>
      </c>
      <c r="C140" s="356" t="str">
        <f>'1 lentelė'!C139</f>
        <v>R06-ZM07-070000-0094</v>
      </c>
      <c r="D140" s="356" t="str">
        <f>'1 lentelė'!D139</f>
        <v>Mikniūnų kaimo vandentiekio tinklų rekonstrukcija ir vandens gerinimo įrenginių statyba</v>
      </c>
      <c r="E140" s="357" t="s">
        <v>448</v>
      </c>
      <c r="F140" s="358" t="s">
        <v>449</v>
      </c>
      <c r="G140" s="357">
        <v>2</v>
      </c>
      <c r="H140" s="357" t="s">
        <v>450</v>
      </c>
      <c r="I140" s="358" t="s">
        <v>451</v>
      </c>
      <c r="J140" s="357">
        <v>100</v>
      </c>
      <c r="K140" s="357" t="s">
        <v>452</v>
      </c>
      <c r="L140" s="358" t="s">
        <v>453</v>
      </c>
      <c r="M140" s="357">
        <v>1</v>
      </c>
      <c r="N140" s="359"/>
      <c r="O140" s="359"/>
      <c r="P140" s="359"/>
      <c r="Q140" s="359"/>
      <c r="R140" s="359"/>
      <c r="S140" s="359"/>
      <c r="T140" s="359"/>
      <c r="U140" s="359"/>
      <c r="V140" s="359"/>
    </row>
    <row r="141" spans="2:22" s="360" customFormat="1" ht="64.5" x14ac:dyDescent="0.25">
      <c r="B141" s="98" t="str">
        <f>'1 lentelė'!B140</f>
        <v>1.2.2.1.20</v>
      </c>
      <c r="C141" s="356" t="str">
        <f>'1 lentelė'!C140</f>
        <v>R06-ZM07-070000-0095</v>
      </c>
      <c r="D141" s="356" t="str">
        <f>'1 lentelė'!D140</f>
        <v>Draudelių kaimo vandentiekio tinklų rekonstrukcija ir vandens gerinimo įrenginių statyba</v>
      </c>
      <c r="E141" s="357" t="s">
        <v>448</v>
      </c>
      <c r="F141" s="358" t="s">
        <v>449</v>
      </c>
      <c r="G141" s="357">
        <v>2</v>
      </c>
      <c r="H141" s="357" t="s">
        <v>450</v>
      </c>
      <c r="I141" s="358" t="s">
        <v>451</v>
      </c>
      <c r="J141" s="357">
        <v>159</v>
      </c>
      <c r="K141" s="357" t="s">
        <v>452</v>
      </c>
      <c r="L141" s="358" t="s">
        <v>453</v>
      </c>
      <c r="M141" s="357">
        <v>1</v>
      </c>
      <c r="N141" s="359"/>
      <c r="O141" s="359"/>
      <c r="P141" s="359"/>
      <c r="Q141" s="359"/>
      <c r="R141" s="359"/>
      <c r="S141" s="359"/>
      <c r="T141" s="359"/>
      <c r="U141" s="359"/>
      <c r="V141" s="359"/>
    </row>
    <row r="142" spans="2:22" s="77" customFormat="1" ht="64.5" x14ac:dyDescent="0.25">
      <c r="B142" s="98" t="str">
        <f>'1 lentelė'!B141</f>
        <v>1.2.2.1.21</v>
      </c>
      <c r="C142" s="348" t="str">
        <f>'1 lentelė'!C141</f>
        <v>R06-ZM07-070000-0096</v>
      </c>
      <c r="D142" s="348" t="str">
        <f>'1 lentelė'!D141</f>
        <v>Medikonių kaimo vandentiekio tinklų rekonstrukcija ir vandens gerinimo įrenginių statyba</v>
      </c>
      <c r="E142" s="12" t="s">
        <v>448</v>
      </c>
      <c r="F142" s="352" t="s">
        <v>449</v>
      </c>
      <c r="G142" s="12">
        <v>2</v>
      </c>
      <c r="H142" s="12" t="s">
        <v>450</v>
      </c>
      <c r="I142" s="352" t="s">
        <v>451</v>
      </c>
      <c r="J142" s="12">
        <v>105</v>
      </c>
      <c r="K142" s="12" t="s">
        <v>452</v>
      </c>
      <c r="L142" s="352" t="s">
        <v>453</v>
      </c>
      <c r="M142" s="12">
        <v>1</v>
      </c>
      <c r="N142" s="15"/>
      <c r="O142" s="15"/>
      <c r="P142" s="15"/>
      <c r="Q142" s="15"/>
      <c r="R142" s="15"/>
      <c r="S142" s="15"/>
      <c r="T142" s="15"/>
      <c r="U142" s="15"/>
      <c r="V142" s="15"/>
    </row>
    <row r="143" spans="2:22" s="77" customFormat="1" ht="64.5" x14ac:dyDescent="0.25">
      <c r="B143" s="98" t="str">
        <f>'1 lentelė'!B142</f>
        <v>1.2.2.1.22</v>
      </c>
      <c r="C143" s="348" t="str">
        <f>'1 lentelė'!C142</f>
        <v>R06-ZM07-500000-0097</v>
      </c>
      <c r="D143" s="348" t="str">
        <f>'1 lentelė'!D142</f>
        <v>Apšvietimo inžinerinių tinklų atnaujinimas ir plėtra Joniškio rajono kaimo vietovėse</v>
      </c>
      <c r="E143" s="12" t="s">
        <v>448</v>
      </c>
      <c r="F143" s="352" t="s">
        <v>449</v>
      </c>
      <c r="G143" s="12">
        <v>1</v>
      </c>
      <c r="H143" s="12" t="s">
        <v>450</v>
      </c>
      <c r="I143" s="352" t="s">
        <v>451</v>
      </c>
      <c r="J143" s="12">
        <v>2609</v>
      </c>
      <c r="K143" s="12" t="s">
        <v>452</v>
      </c>
      <c r="L143" s="352" t="s">
        <v>453</v>
      </c>
      <c r="M143" s="12">
        <v>1</v>
      </c>
      <c r="N143" s="15"/>
      <c r="O143" s="15"/>
      <c r="P143" s="15"/>
      <c r="Q143" s="15"/>
      <c r="R143" s="15"/>
      <c r="S143" s="15"/>
      <c r="T143" s="15"/>
      <c r="U143" s="15"/>
      <c r="V143" s="15"/>
    </row>
    <row r="144" spans="2:22" s="90" customFormat="1" ht="64.5" x14ac:dyDescent="0.25">
      <c r="B144" s="98" t="str">
        <f>'1 lentelė'!B143</f>
        <v>1.2.2.1.23</v>
      </c>
      <c r="C144" s="348" t="str">
        <f>'1 lentelė'!C143</f>
        <v>R06-ZM07-290000-0098</v>
      </c>
      <c r="D144" s="348" t="str">
        <f>'1 lentelė'!D143</f>
        <v>Šaukoto miestelio centrinės aikštės kompleksinis sutvarkymas</v>
      </c>
      <c r="E144" s="12" t="s">
        <v>448</v>
      </c>
      <c r="F144" s="352" t="s">
        <v>449</v>
      </c>
      <c r="G144" s="12">
        <v>1</v>
      </c>
      <c r="H144" s="12" t="s">
        <v>450</v>
      </c>
      <c r="I144" s="352" t="s">
        <v>451</v>
      </c>
      <c r="J144" s="12">
        <v>445</v>
      </c>
      <c r="K144" s="12" t="s">
        <v>452</v>
      </c>
      <c r="L144" s="352" t="s">
        <v>453</v>
      </c>
      <c r="M144" s="12">
        <v>1</v>
      </c>
      <c r="N144" s="351"/>
      <c r="O144" s="351"/>
      <c r="P144" s="351"/>
      <c r="Q144" s="351"/>
      <c r="R144" s="351"/>
      <c r="S144" s="351"/>
      <c r="T144" s="351"/>
      <c r="U144" s="351"/>
      <c r="V144" s="351"/>
    </row>
    <row r="145" spans="2:22" s="77" customFormat="1" ht="64.5" x14ac:dyDescent="0.25">
      <c r="B145" s="98" t="str">
        <f>'1 lentelė'!B144</f>
        <v>1.2.2.1.24</v>
      </c>
      <c r="C145" s="348" t="str">
        <f>'1 lentelė'!C144</f>
        <v>R06-ZM07-060000-0099</v>
      </c>
      <c r="D145" s="348" t="str">
        <f>'1 lentelė'!D144</f>
        <v>Rimšonių kaimo vandentiekio tinklų statyba</v>
      </c>
      <c r="E145" s="12" t="s">
        <v>448</v>
      </c>
      <c r="F145" s="352" t="s">
        <v>449</v>
      </c>
      <c r="G145" s="12">
        <v>1</v>
      </c>
      <c r="H145" s="12" t="s">
        <v>450</v>
      </c>
      <c r="I145" s="352" t="s">
        <v>451</v>
      </c>
      <c r="J145" s="12">
        <v>21</v>
      </c>
      <c r="K145" s="12" t="s">
        <v>452</v>
      </c>
      <c r="L145" s="352" t="s">
        <v>453</v>
      </c>
      <c r="M145" s="12">
        <v>1</v>
      </c>
      <c r="N145" s="351"/>
      <c r="O145" s="351"/>
      <c r="P145" s="351"/>
      <c r="Q145" s="351"/>
      <c r="R145" s="351"/>
      <c r="S145" s="351"/>
      <c r="T145" s="351"/>
      <c r="U145" s="351"/>
      <c r="V145" s="351"/>
    </row>
    <row r="146" spans="2:22" s="77" customFormat="1" ht="51.75" x14ac:dyDescent="0.25">
      <c r="B146" s="98" t="str">
        <f>'1 lentelė'!B145</f>
        <v>1.2.2.1.25</v>
      </c>
      <c r="C146" s="14" t="str">
        <f>'1 lentelė'!C145</f>
        <v>R06-ZM07-295000-0100</v>
      </c>
      <c r="D146" s="14" t="str">
        <f>'1 lentelė'!D145</f>
        <v>Viešosios infrastruktūros įrengimas Gilvyčių kaime</v>
      </c>
      <c r="E146" s="5" t="s">
        <v>448</v>
      </c>
      <c r="F146" s="6" t="s">
        <v>449</v>
      </c>
      <c r="G146" s="5">
        <v>5</v>
      </c>
      <c r="H146" s="5" t="s">
        <v>450</v>
      </c>
      <c r="I146" s="6" t="s">
        <v>451</v>
      </c>
      <c r="J146" s="5">
        <v>265</v>
      </c>
      <c r="K146" s="5" t="s">
        <v>452</v>
      </c>
      <c r="L146" s="6" t="s">
        <v>453</v>
      </c>
      <c r="M146" s="5">
        <v>1</v>
      </c>
      <c r="N146" s="15"/>
      <c r="O146" s="15"/>
      <c r="P146" s="15"/>
      <c r="Q146" s="15"/>
      <c r="R146" s="15"/>
      <c r="S146" s="15"/>
      <c r="T146" s="15"/>
      <c r="U146" s="15"/>
      <c r="V146" s="15"/>
    </row>
    <row r="147" spans="2:22" s="360" customFormat="1" ht="64.5" x14ac:dyDescent="0.25">
      <c r="B147" s="98" t="str">
        <f>'1 lentelė'!B146</f>
        <v>1.2.2.1.26</v>
      </c>
      <c r="C147" s="356" t="str">
        <f>'1 lentelė'!C146</f>
        <v>R06-ZM07-295000-0101</v>
      </c>
      <c r="D147" s="356" t="str">
        <f>'1 lentelė'!D146</f>
        <v>Viešosios infrastruktūros įrengimas Žeimių kaime</v>
      </c>
      <c r="E147" s="357" t="s">
        <v>448</v>
      </c>
      <c r="F147" s="358" t="s">
        <v>449</v>
      </c>
      <c r="G147" s="357">
        <v>2</v>
      </c>
      <c r="H147" s="357" t="s">
        <v>450</v>
      </c>
      <c r="I147" s="358" t="s">
        <v>451</v>
      </c>
      <c r="J147" s="357">
        <v>199</v>
      </c>
      <c r="K147" s="357" t="s">
        <v>452</v>
      </c>
      <c r="L147" s="358" t="s">
        <v>453</v>
      </c>
      <c r="M147" s="357">
        <v>1</v>
      </c>
      <c r="N147" s="359"/>
      <c r="O147" s="359"/>
      <c r="P147" s="359"/>
      <c r="Q147" s="359"/>
      <c r="R147" s="359"/>
      <c r="S147" s="359"/>
      <c r="T147" s="359"/>
      <c r="U147" s="359"/>
      <c r="V147" s="359"/>
    </row>
    <row r="148" spans="2:22" s="360" customFormat="1" ht="64.5" x14ac:dyDescent="0.25">
      <c r="B148" s="98" t="str">
        <f>'1 lentelė'!B147</f>
        <v>1.2.2.1.27</v>
      </c>
      <c r="C148" s="356" t="str">
        <f>'1 lentelė'!C147</f>
        <v>R06-ZM07-070000-0102</v>
      </c>
      <c r="D148" s="356" t="str">
        <f>'1 lentelė'!D147</f>
        <v>Vietinių vandens tiekimo sistemų sukūrimas Saulučių ir Papelkių kaimuose</v>
      </c>
      <c r="E148" s="357" t="s">
        <v>448</v>
      </c>
      <c r="F148" s="358" t="s">
        <v>449</v>
      </c>
      <c r="G148" s="357">
        <v>3</v>
      </c>
      <c r="H148" s="357" t="s">
        <v>450</v>
      </c>
      <c r="I148" s="358" t="s">
        <v>451</v>
      </c>
      <c r="J148" s="357">
        <v>98</v>
      </c>
      <c r="K148" s="357" t="s">
        <v>452</v>
      </c>
      <c r="L148" s="358" t="s">
        <v>453</v>
      </c>
      <c r="M148" s="357">
        <v>1</v>
      </c>
      <c r="N148" s="359"/>
      <c r="O148" s="359"/>
      <c r="P148" s="359"/>
      <c r="Q148" s="359"/>
      <c r="R148" s="359"/>
      <c r="S148" s="359"/>
      <c r="T148" s="359"/>
      <c r="U148" s="359"/>
      <c r="V148" s="359"/>
    </row>
    <row r="149" spans="2:22" s="360" customFormat="1" ht="64.5" x14ac:dyDescent="0.25">
      <c r="B149" s="98" t="str">
        <f>'1 lentelė'!B148</f>
        <v>1.2.2.1.28</v>
      </c>
      <c r="C149" s="356" t="str">
        <f>'1 lentelė'!C148</f>
        <v>R06-ZM07-320000-0103</v>
      </c>
      <c r="D149" s="356" t="str">
        <f>'1 lentelė'!D148</f>
        <v>Kruopių seniūnijos Kruopių miestelio viešosios sporto infrastruktūros sutvarkymas</v>
      </c>
      <c r="E149" s="357" t="s">
        <v>448</v>
      </c>
      <c r="F149" s="358" t="s">
        <v>449</v>
      </c>
      <c r="G149" s="357">
        <v>1</v>
      </c>
      <c r="H149" s="357" t="s">
        <v>450</v>
      </c>
      <c r="I149" s="358" t="s">
        <v>451</v>
      </c>
      <c r="J149" s="357">
        <v>508</v>
      </c>
      <c r="K149" s="357" t="s">
        <v>452</v>
      </c>
      <c r="L149" s="358" t="s">
        <v>453</v>
      </c>
      <c r="M149" s="357">
        <v>1</v>
      </c>
      <c r="N149" s="359"/>
      <c r="O149" s="359"/>
      <c r="P149" s="359"/>
      <c r="Q149" s="359"/>
      <c r="R149" s="359"/>
      <c r="S149" s="359"/>
      <c r="T149" s="359"/>
      <c r="U149" s="359"/>
      <c r="V149" s="359"/>
    </row>
    <row r="150" spans="2:22" s="360" customFormat="1" ht="64.5" x14ac:dyDescent="0.25">
      <c r="B150" s="98" t="str">
        <f>'1 lentelė'!B149</f>
        <v>1.2.2.1.29</v>
      </c>
      <c r="C150" s="356" t="str">
        <f>'1 lentelė'!C149</f>
        <v>R06-ZM07-070000-0104</v>
      </c>
      <c r="D150" s="356" t="str">
        <f>'1 lentelė'!D149</f>
        <v>Vandens gerinimo, geležies šalinimo sistemų įrengimas Joniškio rajono kaimo vietovėse</v>
      </c>
      <c r="E150" s="357" t="s">
        <v>448</v>
      </c>
      <c r="F150" s="358" t="s">
        <v>449</v>
      </c>
      <c r="G150" s="357">
        <v>3</v>
      </c>
      <c r="H150" s="357" t="s">
        <v>450</v>
      </c>
      <c r="I150" s="358" t="s">
        <v>451</v>
      </c>
      <c r="J150" s="357">
        <v>508</v>
      </c>
      <c r="K150" s="357" t="s">
        <v>452</v>
      </c>
      <c r="L150" s="358" t="s">
        <v>453</v>
      </c>
      <c r="M150" s="357">
        <v>1</v>
      </c>
      <c r="N150" s="359"/>
      <c r="O150" s="359"/>
      <c r="P150" s="359"/>
      <c r="Q150" s="359"/>
      <c r="R150" s="359"/>
      <c r="S150" s="359"/>
      <c r="T150" s="359"/>
      <c r="U150" s="359"/>
      <c r="V150" s="359"/>
    </row>
    <row r="151" spans="2:22" s="77" customFormat="1" ht="51.75" x14ac:dyDescent="0.25">
      <c r="B151" s="98" t="str">
        <f>'1 lentelė'!B150</f>
        <v>1.2.2.1.30</v>
      </c>
      <c r="C151" s="14" t="str">
        <f>'1 lentelė'!C150</f>
        <v>R06-ZM07-340000-0105</v>
      </c>
      <c r="D151" s="14" t="str">
        <f>'1 lentelė'!D150</f>
        <v>Žadžiūnų kaimo viešojo pastato ir jo aplinkos atnaujinimas ir pritaikymas vietos gyventojų poreikiams</v>
      </c>
      <c r="E151" s="5" t="s">
        <v>448</v>
      </c>
      <c r="F151" s="6" t="s">
        <v>449</v>
      </c>
      <c r="G151" s="5">
        <v>2</v>
      </c>
      <c r="H151" s="5" t="s">
        <v>450</v>
      </c>
      <c r="I151" s="6" t="s">
        <v>451</v>
      </c>
      <c r="J151" s="5">
        <v>299</v>
      </c>
      <c r="K151" s="5" t="s">
        <v>452</v>
      </c>
      <c r="L151" s="6" t="s">
        <v>453</v>
      </c>
      <c r="M151" s="5">
        <v>1</v>
      </c>
      <c r="N151" s="15"/>
      <c r="O151" s="15"/>
      <c r="P151" s="15"/>
      <c r="Q151" s="15"/>
      <c r="R151" s="15"/>
      <c r="S151" s="15"/>
      <c r="T151" s="15"/>
      <c r="U151" s="15"/>
      <c r="V151" s="15"/>
    </row>
    <row r="152" spans="2:22" s="77" customFormat="1" ht="51.75" x14ac:dyDescent="0.25">
      <c r="B152" s="98" t="str">
        <f>'1 lentelė'!B151</f>
        <v>1.2.2.1.31</v>
      </c>
      <c r="C152" s="14" t="str">
        <f>'1 lentelė'!C151</f>
        <v>R06-ZM07-340000-0106</v>
      </c>
      <c r="D152" s="14" t="str">
        <f>'1 lentelė'!D151</f>
        <v>Raudėnų mokyklos-daugiafunkcio centro II korpuso pritaikymas vietos gyventojų poreikiams</v>
      </c>
      <c r="E152" s="5" t="s">
        <v>448</v>
      </c>
      <c r="F152" s="6" t="s">
        <v>449</v>
      </c>
      <c r="G152" s="5">
        <v>1</v>
      </c>
      <c r="H152" s="5" t="s">
        <v>450</v>
      </c>
      <c r="I152" s="6" t="s">
        <v>451</v>
      </c>
      <c r="J152" s="5">
        <v>390</v>
      </c>
      <c r="K152" s="5" t="s">
        <v>452</v>
      </c>
      <c r="L152" s="6" t="s">
        <v>453</v>
      </c>
      <c r="M152" s="5">
        <v>1</v>
      </c>
      <c r="N152" s="15"/>
      <c r="O152" s="15"/>
      <c r="P152" s="15"/>
      <c r="Q152" s="15"/>
      <c r="R152" s="15"/>
      <c r="S152" s="15"/>
      <c r="T152" s="15"/>
      <c r="U152" s="15"/>
      <c r="V152" s="15"/>
    </row>
    <row r="153" spans="2:22" s="77" customFormat="1" ht="64.5" x14ac:dyDescent="0.25">
      <c r="B153" s="98" t="str">
        <f>'1 lentelė'!B152</f>
        <v>1.2.2.1.32</v>
      </c>
      <c r="C153" s="348" t="str">
        <f>'1 lentelė'!C152</f>
        <v>R06-ZM07-320000-0164</v>
      </c>
      <c r="D153" s="348" t="str">
        <f>'1 lentelė'!D152</f>
        <v>Radviliškio rajono Grinkiškio seniūnijos Grinkiškio miestelio mokyklos lauko sporto aikštyno atnaujinimas</v>
      </c>
      <c r="E153" s="12" t="s">
        <v>448</v>
      </c>
      <c r="F153" s="352" t="s">
        <v>449</v>
      </c>
      <c r="G153" s="12">
        <v>1</v>
      </c>
      <c r="H153" s="12" t="s">
        <v>450</v>
      </c>
      <c r="I153" s="352" t="s">
        <v>451</v>
      </c>
      <c r="J153" s="12">
        <v>2030</v>
      </c>
      <c r="K153" s="12" t="s">
        <v>452</v>
      </c>
      <c r="L153" s="352" t="s">
        <v>453</v>
      </c>
      <c r="M153" s="12">
        <v>1</v>
      </c>
      <c r="N153" s="351"/>
      <c r="O153" s="351"/>
      <c r="P153" s="351"/>
      <c r="Q153" s="351"/>
      <c r="R153" s="351"/>
      <c r="S153" s="351"/>
      <c r="T153" s="351"/>
      <c r="U153" s="351"/>
      <c r="V153" s="351"/>
    </row>
    <row r="154" spans="2:22" s="90" customFormat="1" ht="64.5" x14ac:dyDescent="0.25">
      <c r="B154" s="98" t="str">
        <f>'1 lentelė'!B153</f>
        <v>1.2.2.1.33</v>
      </c>
      <c r="C154" s="348" t="str">
        <f>'1 lentelė'!C153</f>
        <v>R06-ZM07-320000-0165</v>
      </c>
      <c r="D154" s="348" t="str">
        <f>'1 lentelė'!D153</f>
        <v>Radviliškio rajono Šiaulėnų seniūnijos Šiaulėnų miestelio mokyklos sporto aikštyno atnaujinimas</v>
      </c>
      <c r="E154" s="12" t="s">
        <v>448</v>
      </c>
      <c r="F154" s="352" t="s">
        <v>449</v>
      </c>
      <c r="G154" s="12">
        <v>1</v>
      </c>
      <c r="H154" s="12" t="s">
        <v>450</v>
      </c>
      <c r="I154" s="352" t="s">
        <v>451</v>
      </c>
      <c r="J154" s="12">
        <v>751</v>
      </c>
      <c r="K154" s="12" t="s">
        <v>452</v>
      </c>
      <c r="L154" s="352" t="s">
        <v>453</v>
      </c>
      <c r="M154" s="12">
        <v>1</v>
      </c>
      <c r="N154" s="351"/>
      <c r="O154" s="351"/>
      <c r="P154" s="351"/>
      <c r="Q154" s="351"/>
      <c r="R154" s="351"/>
      <c r="S154" s="351"/>
      <c r="T154" s="351"/>
      <c r="U154" s="351"/>
      <c r="V154" s="351"/>
    </row>
    <row r="155" spans="2:22" s="77" customFormat="1" ht="64.5" x14ac:dyDescent="0.25">
      <c r="B155" s="98" t="str">
        <f>'1 lentelė'!B154</f>
        <v>1.2.2.1.34</v>
      </c>
      <c r="C155" s="348" t="str">
        <f>'1 lentelė'!C154</f>
        <v>R06-ZM07-320000-0166</v>
      </c>
      <c r="D155" s="348" t="str">
        <f>'1 lentelė'!D154</f>
        <v>Radviliškio rajono Skėmių seniūnijos Pociūnėlių miestelio mokyklos lauko sporto aikštyno atnaujinimas</v>
      </c>
      <c r="E155" s="12" t="s">
        <v>448</v>
      </c>
      <c r="F155" s="352" t="s">
        <v>449</v>
      </c>
      <c r="G155" s="12">
        <v>1</v>
      </c>
      <c r="H155" s="12" t="s">
        <v>450</v>
      </c>
      <c r="I155" s="352" t="s">
        <v>451</v>
      </c>
      <c r="J155" s="12">
        <v>1052</v>
      </c>
      <c r="K155" s="12" t="s">
        <v>452</v>
      </c>
      <c r="L155" s="352" t="s">
        <v>453</v>
      </c>
      <c r="M155" s="12">
        <v>1</v>
      </c>
      <c r="N155" s="351"/>
      <c r="O155" s="351"/>
      <c r="P155" s="351"/>
      <c r="Q155" s="351"/>
      <c r="R155" s="351"/>
      <c r="S155" s="351"/>
      <c r="T155" s="351"/>
      <c r="U155" s="351"/>
      <c r="V155" s="351"/>
    </row>
    <row r="156" spans="2:22" s="77" customFormat="1" ht="64.5" x14ac:dyDescent="0.25">
      <c r="B156" s="98" t="str">
        <f>'1 lentelė'!B155</f>
        <v>1.2.2.1.35</v>
      </c>
      <c r="C156" s="348" t="str">
        <f>'1 lentelė'!C155</f>
        <v>R06-ZM07-320000-0167</v>
      </c>
      <c r="D156" s="348" t="str">
        <f>'1 lentelė'!D155</f>
        <v>Radviliškio rajono Aukštelkų seniūnijos Aukštelkų mokyklos lauko sporto aikštyno atnaujinimas</v>
      </c>
      <c r="E156" s="12" t="s">
        <v>448</v>
      </c>
      <c r="F156" s="352" t="s">
        <v>449</v>
      </c>
      <c r="G156" s="12">
        <v>1</v>
      </c>
      <c r="H156" s="12" t="s">
        <v>450</v>
      </c>
      <c r="I156" s="352" t="s">
        <v>451</v>
      </c>
      <c r="J156" s="12">
        <v>701</v>
      </c>
      <c r="K156" s="12" t="s">
        <v>452</v>
      </c>
      <c r="L156" s="352" t="s">
        <v>453</v>
      </c>
      <c r="M156" s="12">
        <v>1</v>
      </c>
      <c r="N156" s="351"/>
      <c r="O156" s="351"/>
      <c r="P156" s="351"/>
      <c r="Q156" s="351"/>
      <c r="R156" s="351"/>
      <c r="S156" s="351"/>
      <c r="T156" s="351"/>
      <c r="U156" s="351"/>
      <c r="V156" s="351"/>
    </row>
    <row r="157" spans="2:22" s="449" customFormat="1" ht="51.75" x14ac:dyDescent="0.25">
      <c r="B157" s="106" t="str">
        <f>'1 lentelė'!B156</f>
        <v>1.2.2.2</v>
      </c>
      <c r="C157" s="56"/>
      <c r="D157" s="57" t="str">
        <f>'1 lentelė'!D156</f>
        <v>Priemonė: Kompleksiškai atnaujinti 1-6 tūkst. gyventojų turinčių miestų (išskyrus savivaldybių centrus), miestelių ir kaimų bendruomeninę ir viešąją infrastruktūrą</v>
      </c>
      <c r="E157" s="61"/>
      <c r="F157" s="61"/>
      <c r="G157" s="61"/>
      <c r="H157" s="61"/>
      <c r="I157" s="61"/>
      <c r="J157" s="61"/>
      <c r="K157" s="61"/>
      <c r="L157" s="61"/>
      <c r="M157" s="61"/>
      <c r="N157" s="61"/>
      <c r="O157" s="61"/>
      <c r="P157" s="61"/>
      <c r="Q157" s="61"/>
      <c r="R157" s="61"/>
      <c r="S157" s="61"/>
      <c r="T157" s="61"/>
      <c r="U157" s="61"/>
      <c r="V157" s="61"/>
    </row>
    <row r="158" spans="2:22" s="77" customFormat="1" ht="64.5" x14ac:dyDescent="0.25">
      <c r="B158" s="98" t="str">
        <f>'1 lentelė'!B157</f>
        <v>1.2.2.2.1</v>
      </c>
      <c r="C158" s="14" t="str">
        <f>'1 lentelė'!C157</f>
        <v>R06-9908-290000-0107</v>
      </c>
      <c r="D158" s="14" t="str">
        <f>'1 lentelė'!D157</f>
        <v>Kompleksiškas Ventos miesto bendruomeninės ir viešosios infrastruktūros atnaujinimas</v>
      </c>
      <c r="E158" s="5" t="s">
        <v>566</v>
      </c>
      <c r="F158" s="6" t="s">
        <v>567</v>
      </c>
      <c r="G158" s="65">
        <v>12724.49</v>
      </c>
      <c r="H158" s="5"/>
      <c r="I158" s="5"/>
      <c r="J158" s="5"/>
      <c r="K158" s="15"/>
      <c r="L158" s="15"/>
      <c r="M158" s="15"/>
      <c r="N158" s="15"/>
      <c r="O158" s="15"/>
      <c r="P158" s="15"/>
      <c r="Q158" s="15"/>
      <c r="R158" s="15"/>
      <c r="S158" s="15"/>
      <c r="T158" s="15"/>
      <c r="U158" s="15"/>
      <c r="V158" s="15"/>
    </row>
    <row r="159" spans="2:22" s="77" customFormat="1" ht="64.5" x14ac:dyDescent="0.25">
      <c r="B159" s="98" t="str">
        <f>'1 lentelė'!B158</f>
        <v>1.2.2.2.2</v>
      </c>
      <c r="C159" s="14" t="str">
        <f>'1 lentelė'!C158</f>
        <v>R06-9908-290000-0108</v>
      </c>
      <c r="D159" s="14" t="str">
        <f>'1 lentelė'!D158</f>
        <v>Kompleksiškas Akmenės miesto ir Papilės miestelio bendruomeninės ir viešosios infrastruktūros atnaujinimas</v>
      </c>
      <c r="E159" s="5" t="s">
        <v>566</v>
      </c>
      <c r="F159" s="6" t="s">
        <v>567</v>
      </c>
      <c r="G159" s="5">
        <v>12000</v>
      </c>
      <c r="H159" s="5"/>
      <c r="I159" s="5"/>
      <c r="J159" s="5"/>
      <c r="K159" s="15"/>
      <c r="L159" s="15"/>
      <c r="M159" s="15"/>
      <c r="N159" s="15"/>
      <c r="O159" s="15"/>
      <c r="P159" s="15"/>
      <c r="Q159" s="15"/>
      <c r="R159" s="15"/>
      <c r="S159" s="15"/>
      <c r="T159" s="15"/>
      <c r="U159" s="15"/>
      <c r="V159" s="15"/>
    </row>
    <row r="160" spans="2:22" s="77" customFormat="1" ht="64.5" x14ac:dyDescent="0.25">
      <c r="B160" s="98" t="str">
        <f>'1 lentelė'!B159</f>
        <v>1.2.2.2.3</v>
      </c>
      <c r="C160" s="14" t="str">
        <f>'1 lentelė'!C159</f>
        <v>R06-9908-500000-0109</v>
      </c>
      <c r="D160" s="14" t="str">
        <f>'1 lentelė'!D159</f>
        <v>Tytuvėnų miesto viešųjų erdvių sutvarkymas ir pritaikymas visuomenės poreikiams</v>
      </c>
      <c r="E160" s="5" t="s">
        <v>566</v>
      </c>
      <c r="F160" s="6" t="s">
        <v>567</v>
      </c>
      <c r="G160" s="12">
        <v>75445.600000000006</v>
      </c>
      <c r="H160" s="5"/>
      <c r="I160" s="6"/>
      <c r="J160" s="5"/>
      <c r="K160" s="15"/>
      <c r="L160" s="15"/>
      <c r="M160" s="15"/>
      <c r="N160" s="15"/>
      <c r="O160" s="15"/>
      <c r="P160" s="15"/>
      <c r="Q160" s="15"/>
      <c r="R160" s="15"/>
      <c r="S160" s="15"/>
      <c r="T160" s="15"/>
      <c r="U160" s="15"/>
      <c r="V160" s="15"/>
    </row>
    <row r="161" spans="2:22" s="77" customFormat="1" ht="64.5" x14ac:dyDescent="0.25">
      <c r="B161" s="98" t="str">
        <f>'1 lentelė'!B160</f>
        <v>1.2.2.2.4</v>
      </c>
      <c r="C161" s="348" t="str">
        <f>'1 lentelė'!C160</f>
        <v>R06-9908-290000-0110</v>
      </c>
      <c r="D161" s="348" t="str">
        <f>'1 lentelė'!D160</f>
        <v>Linkuvos m. kompleksiškas atnaujinimas ir plėtra</v>
      </c>
      <c r="E161" s="12" t="s">
        <v>566</v>
      </c>
      <c r="F161" s="352" t="s">
        <v>567</v>
      </c>
      <c r="G161" s="12">
        <v>27529</v>
      </c>
      <c r="H161" s="12" t="s">
        <v>577</v>
      </c>
      <c r="I161" s="352" t="s">
        <v>578</v>
      </c>
      <c r="J161" s="12">
        <v>64.52</v>
      </c>
      <c r="K161" s="351"/>
      <c r="L161" s="351"/>
      <c r="M161" s="351"/>
      <c r="N161" s="351"/>
      <c r="O161" s="351"/>
      <c r="P161" s="351"/>
      <c r="Q161" s="351"/>
      <c r="R161" s="351"/>
      <c r="S161" s="351"/>
      <c r="T161" s="351"/>
      <c r="U161" s="351"/>
      <c r="V161" s="351"/>
    </row>
    <row r="162" spans="2:22" s="77" customFormat="1" ht="64.5" x14ac:dyDescent="0.25">
      <c r="B162" s="98" t="str">
        <f>'1 lentelė'!B161</f>
        <v>1.2.2.2.5</v>
      </c>
      <c r="C162" s="14" t="str">
        <f>'1 lentelė'!C161</f>
        <v>R06-9908-290000-0112</v>
      </c>
      <c r="D162" s="14" t="str">
        <f>'1 lentelė'!D161</f>
        <v>Radviliškio rajono Šeduvos miesto viešųjų erdvių sutvarkymas</v>
      </c>
      <c r="E162" s="5" t="s">
        <v>566</v>
      </c>
      <c r="F162" s="6" t="s">
        <v>567</v>
      </c>
      <c r="G162" s="12">
        <v>7390.22</v>
      </c>
      <c r="H162" s="5"/>
      <c r="I162" s="5"/>
      <c r="J162" s="5"/>
      <c r="K162" s="15"/>
      <c r="L162" s="15"/>
      <c r="M162" s="15"/>
      <c r="N162" s="15"/>
      <c r="O162" s="15"/>
      <c r="P162" s="15"/>
      <c r="Q162" s="15"/>
      <c r="R162" s="15"/>
      <c r="S162" s="15"/>
      <c r="T162" s="15"/>
      <c r="U162" s="15"/>
      <c r="V162" s="15"/>
    </row>
    <row r="163" spans="2:22" s="77" customFormat="1" ht="64.5" x14ac:dyDescent="0.25">
      <c r="B163" s="98" t="str">
        <f>'1 lentelė'!B162</f>
        <v>1.2.2.2.6</v>
      </c>
      <c r="C163" s="14" t="str">
        <f>'1 lentelė'!C162</f>
        <v>R06-9908-290000-0113</v>
      </c>
      <c r="D163" s="14" t="str">
        <f>'1 lentelė'!D162</f>
        <v>Radviliškio rajono savivaldybės Baisogalos mstl. infrastruktūros kompleksinis sutvarkymas</v>
      </c>
      <c r="E163" s="5" t="s">
        <v>566</v>
      </c>
      <c r="F163" s="6" t="s">
        <v>567</v>
      </c>
      <c r="G163" s="12">
        <v>6139.78</v>
      </c>
      <c r="H163" s="5"/>
      <c r="I163" s="5"/>
      <c r="J163" s="5"/>
      <c r="K163" s="15"/>
      <c r="L163" s="15"/>
      <c r="M163" s="15"/>
      <c r="N163" s="15"/>
      <c r="O163" s="15"/>
      <c r="P163" s="15"/>
      <c r="Q163" s="15"/>
      <c r="R163" s="15"/>
      <c r="S163" s="15"/>
      <c r="T163" s="15"/>
      <c r="U163" s="15"/>
      <c r="V163" s="15"/>
    </row>
    <row r="164" spans="2:22" s="77" customFormat="1" ht="64.5" x14ac:dyDescent="0.25">
      <c r="B164" s="98" t="str">
        <f>'1 lentelė'!B163</f>
        <v>1.2.2.2.7</v>
      </c>
      <c r="C164" s="14" t="str">
        <f>'1 lentelė'!C163</f>
        <v>R06-9908-293200-0114</v>
      </c>
      <c r="D164" s="14" t="str">
        <f>'1 lentelė'!D163</f>
        <v>Gruzdžių miestelio bendruomeninės ir viešosios infrastruktūros kompleksiškas atnaujinimas</v>
      </c>
      <c r="E164" s="5" t="s">
        <v>566</v>
      </c>
      <c r="F164" s="6" t="s">
        <v>567</v>
      </c>
      <c r="G164" s="12">
        <v>7732</v>
      </c>
      <c r="H164" s="5"/>
      <c r="I164" s="5"/>
      <c r="J164" s="5"/>
      <c r="K164" s="15"/>
      <c r="L164" s="15"/>
      <c r="M164" s="15"/>
      <c r="N164" s="15"/>
      <c r="O164" s="15"/>
      <c r="P164" s="15"/>
      <c r="Q164" s="15"/>
      <c r="R164" s="15"/>
      <c r="S164" s="15"/>
      <c r="T164" s="15"/>
      <c r="U164" s="15"/>
      <c r="V164" s="15"/>
    </row>
    <row r="165" spans="2:22" s="77" customFormat="1" ht="64.5" x14ac:dyDescent="0.25">
      <c r="B165" s="98" t="str">
        <f>'1 lentelė'!B164</f>
        <v>1.2.2.2.8</v>
      </c>
      <c r="C165" s="14" t="str">
        <f>'1 lentelė'!C164</f>
        <v>R06-9908-293200-0115</v>
      </c>
      <c r="D165" s="14" t="str">
        <f>'1 lentelė'!D164</f>
        <v>Kairių miestelio bendruomeninės ir viešosios infrastruktūros kompleksiškas atnaujinimas</v>
      </c>
      <c r="E165" s="5" t="s">
        <v>566</v>
      </c>
      <c r="F165" s="6" t="s">
        <v>567</v>
      </c>
      <c r="G165" s="12">
        <v>14807.62</v>
      </c>
      <c r="H165" s="5"/>
      <c r="I165" s="5"/>
      <c r="J165" s="5"/>
      <c r="K165" s="15"/>
      <c r="L165" s="15"/>
      <c r="M165" s="15"/>
      <c r="N165" s="15"/>
      <c r="O165" s="15"/>
      <c r="P165" s="15"/>
      <c r="Q165" s="15"/>
      <c r="R165" s="15"/>
      <c r="S165" s="15"/>
      <c r="T165" s="15"/>
      <c r="U165" s="15"/>
      <c r="V165" s="15"/>
    </row>
    <row r="166" spans="2:22" s="90" customFormat="1" ht="64.5" x14ac:dyDescent="0.25">
      <c r="B166" s="98" t="str">
        <f>'1 lentelė'!B165</f>
        <v>1.2.2.2.9</v>
      </c>
      <c r="C166" s="348" t="str">
        <f>'1 lentelė'!C165</f>
        <v>R06-9908-293200-0116</v>
      </c>
      <c r="D166" s="348" t="str">
        <f>'1 lentelė'!D165</f>
        <v>Meškuičių miestelio bendruomeninės ir viešosios infrastruktūros kompleksiškas atnaujinimas</v>
      </c>
      <c r="E166" s="12" t="s">
        <v>566</v>
      </c>
      <c r="F166" s="352" t="s">
        <v>567</v>
      </c>
      <c r="G166" s="64">
        <v>62597</v>
      </c>
      <c r="H166" s="12"/>
      <c r="I166" s="12"/>
      <c r="J166" s="12"/>
      <c r="K166" s="351"/>
      <c r="L166" s="351"/>
      <c r="M166" s="351"/>
      <c r="N166" s="351"/>
      <c r="O166" s="351"/>
      <c r="P166" s="351"/>
      <c r="Q166" s="351"/>
      <c r="R166" s="351"/>
      <c r="S166" s="351"/>
      <c r="T166" s="351"/>
      <c r="U166" s="351"/>
      <c r="V166" s="351"/>
    </row>
    <row r="167" spans="2:22" s="455" customFormat="1" ht="26.25" x14ac:dyDescent="0.25">
      <c r="B167" s="451" t="str">
        <f>'1 lentelė'!B166</f>
        <v>2.1</v>
      </c>
      <c r="C167" s="452"/>
      <c r="D167" s="453" t="str">
        <f>'1 lentelė'!D166</f>
        <v>Tikslas: Skatinti mokytis visą gyvenimą, kurti ir panaudoti žinias</v>
      </c>
      <c r="E167" s="454"/>
      <c r="F167" s="454"/>
      <c r="G167" s="454"/>
      <c r="H167" s="454"/>
      <c r="I167" s="454"/>
      <c r="J167" s="454"/>
      <c r="K167" s="454"/>
      <c r="L167" s="454"/>
      <c r="M167" s="454"/>
      <c r="N167" s="454"/>
      <c r="O167" s="454"/>
      <c r="P167" s="454"/>
      <c r="Q167" s="454"/>
      <c r="R167" s="454"/>
      <c r="S167" s="454"/>
      <c r="T167" s="454"/>
      <c r="U167" s="454"/>
      <c r="V167" s="454"/>
    </row>
    <row r="168" spans="2:22" s="448" customFormat="1" ht="39" x14ac:dyDescent="0.25">
      <c r="B168" s="105" t="str">
        <f>'1 lentelė'!B167</f>
        <v>2.1.1</v>
      </c>
      <c r="C168" s="53"/>
      <c r="D168" s="54" t="str">
        <f>'1 lentelė'!D167</f>
        <v>Uždavinys: Modernizuoti švietimo ir ugdymo įstaigų infrastruktūrą, mokymo ir ugdymo aplinkas</v>
      </c>
      <c r="E168" s="62"/>
      <c r="F168" s="62"/>
      <c r="G168" s="62"/>
      <c r="H168" s="62"/>
      <c r="I168" s="62"/>
      <c r="J168" s="62"/>
      <c r="K168" s="62"/>
      <c r="L168" s="62"/>
      <c r="M168" s="62"/>
      <c r="N168" s="62"/>
      <c r="O168" s="62"/>
      <c r="P168" s="62"/>
      <c r="Q168" s="62"/>
      <c r="R168" s="62"/>
      <c r="S168" s="62"/>
      <c r="T168" s="62"/>
      <c r="U168" s="62"/>
      <c r="V168" s="62"/>
    </row>
    <row r="169" spans="2:22" s="449" customFormat="1" ht="77.25" x14ac:dyDescent="0.25">
      <c r="B169" s="106" t="str">
        <f>'1 lentelė'!B168</f>
        <v>2.1.1.1</v>
      </c>
      <c r="C169" s="56"/>
      <c r="D169" s="57" t="str">
        <f>'1 lentelė'!D168</f>
        <v>Priemonė: Modernizuoti švietimo ir ikimokyklinio ugdymo įstaigų infrastruktūrą, mokymosi ir ugdymo aplinkas, pritaikyti ugdymo ir mokymo priemones atsižvelgus į atnaujinamų mokymo ir ugdymo programų reikalavimus</v>
      </c>
      <c r="E169" s="61"/>
      <c r="F169" s="61"/>
      <c r="G169" s="61"/>
      <c r="H169" s="61"/>
      <c r="I169" s="61"/>
      <c r="J169" s="61"/>
      <c r="K169" s="61"/>
      <c r="L169" s="61"/>
      <c r="M169" s="61"/>
      <c r="N169" s="61"/>
      <c r="O169" s="61"/>
      <c r="P169" s="61"/>
      <c r="Q169" s="61"/>
      <c r="R169" s="61"/>
      <c r="S169" s="61"/>
      <c r="T169" s="61"/>
      <c r="U169" s="61"/>
      <c r="V169" s="61"/>
    </row>
    <row r="170" spans="2:22" s="77" customFormat="1" ht="90" x14ac:dyDescent="0.25">
      <c r="B170" s="98" t="str">
        <f>'1 lentelė'!B169</f>
        <v>2.1.1.1.1</v>
      </c>
      <c r="C170" s="14" t="str">
        <f>'1 lentelė'!C169</f>
        <v>R06-7705-230000-0117</v>
      </c>
      <c r="D170" s="14" t="str">
        <f>'1 lentelė'!D169</f>
        <v>Naujosios Akmenės lopšelio-darželio "Atžalynas" patalpų modernizavimas</v>
      </c>
      <c r="E170" s="5" t="s">
        <v>602</v>
      </c>
      <c r="F170" s="6" t="s">
        <v>603</v>
      </c>
      <c r="G170" s="5">
        <v>2</v>
      </c>
      <c r="H170" s="5" t="s">
        <v>604</v>
      </c>
      <c r="I170" s="6" t="s">
        <v>605</v>
      </c>
      <c r="J170" s="5">
        <v>1</v>
      </c>
      <c r="K170" s="5" t="s">
        <v>606</v>
      </c>
      <c r="L170" s="6" t="s">
        <v>607</v>
      </c>
      <c r="M170" s="12">
        <v>150</v>
      </c>
      <c r="N170" s="5" t="s">
        <v>608</v>
      </c>
      <c r="O170" s="6" t="s">
        <v>609</v>
      </c>
      <c r="P170" s="5">
        <v>15</v>
      </c>
      <c r="Q170" s="15"/>
      <c r="R170" s="15"/>
      <c r="S170" s="15"/>
      <c r="T170" s="15"/>
      <c r="U170" s="15"/>
      <c r="V170" s="15"/>
    </row>
    <row r="171" spans="2:22" s="77" customFormat="1" ht="51.75" x14ac:dyDescent="0.25">
      <c r="B171" s="98" t="str">
        <f>'1 lentelė'!B170</f>
        <v>2.1.1.1.2</v>
      </c>
      <c r="C171" s="14" t="str">
        <f>'1 lentelė'!C170</f>
        <v>R06-7724-220000-0118</v>
      </c>
      <c r="D171" s="14" t="str">
        <f>'1 lentelė'!D170</f>
        <v>Akmenės rajono savivaldybės bendrojo ugdymo įstaigų modernizavimas</v>
      </c>
      <c r="E171" s="5" t="s">
        <v>614</v>
      </c>
      <c r="F171" s="6" t="s">
        <v>615</v>
      </c>
      <c r="G171" s="5">
        <v>4</v>
      </c>
      <c r="H171" s="5" t="s">
        <v>616</v>
      </c>
      <c r="I171" s="6" t="s">
        <v>607</v>
      </c>
      <c r="J171" s="5">
        <v>1489</v>
      </c>
      <c r="K171" s="5"/>
      <c r="L171" s="6"/>
      <c r="M171" s="12"/>
      <c r="N171" s="5"/>
      <c r="O171" s="6"/>
      <c r="P171" s="5"/>
      <c r="Q171" s="15"/>
      <c r="R171" s="15"/>
      <c r="S171" s="15"/>
      <c r="T171" s="15"/>
      <c r="U171" s="15"/>
      <c r="V171" s="15"/>
    </row>
    <row r="172" spans="2:22" s="77" customFormat="1" ht="90" x14ac:dyDescent="0.25">
      <c r="B172" s="98" t="str">
        <f>'1 lentelė'!B171</f>
        <v>2.1.1.1.3</v>
      </c>
      <c r="C172" s="14" t="str">
        <f>'1 lentelė'!C171</f>
        <v>R06-7705-230000-0119</v>
      </c>
      <c r="D172" s="14" t="str">
        <f>'1 lentelė'!D171</f>
        <v>Joniškio vaikų lopšelio-darželio "Ąžuoliukas" modernizavimas</v>
      </c>
      <c r="E172" s="5" t="s">
        <v>602</v>
      </c>
      <c r="F172" s="6" t="s">
        <v>603</v>
      </c>
      <c r="G172" s="5">
        <v>2</v>
      </c>
      <c r="H172" s="5" t="s">
        <v>604</v>
      </c>
      <c r="I172" s="6" t="s">
        <v>605</v>
      </c>
      <c r="J172" s="5">
        <v>1</v>
      </c>
      <c r="K172" s="5" t="s">
        <v>606</v>
      </c>
      <c r="L172" s="6" t="s">
        <v>607</v>
      </c>
      <c r="M172" s="12">
        <v>180</v>
      </c>
      <c r="N172" s="5" t="s">
        <v>608</v>
      </c>
      <c r="O172" s="6" t="s">
        <v>609</v>
      </c>
      <c r="P172" s="5">
        <v>14</v>
      </c>
      <c r="Q172" s="15"/>
      <c r="R172" s="15"/>
      <c r="S172" s="15"/>
      <c r="T172" s="15"/>
      <c r="U172" s="15"/>
      <c r="V172" s="15"/>
    </row>
    <row r="173" spans="2:22" s="77" customFormat="1" ht="51.75" x14ac:dyDescent="0.25">
      <c r="B173" s="98" t="str">
        <f>'1 lentelė'!B172</f>
        <v>2.1.1.1.4</v>
      </c>
      <c r="C173" s="14" t="str">
        <f>'1 lentelė'!C172</f>
        <v>R06-7724-220000-0120</v>
      </c>
      <c r="D173" s="14" t="str">
        <f>'1 lentelė'!D172</f>
        <v>Joniškio Aušros gimnazijos modernizavimas</v>
      </c>
      <c r="E173" s="5" t="s">
        <v>614</v>
      </c>
      <c r="F173" s="6" t="s">
        <v>615</v>
      </c>
      <c r="G173" s="5">
        <v>1</v>
      </c>
      <c r="H173" s="5" t="s">
        <v>616</v>
      </c>
      <c r="I173" s="6" t="s">
        <v>607</v>
      </c>
      <c r="J173" s="5">
        <v>414</v>
      </c>
      <c r="K173" s="5"/>
      <c r="L173" s="5"/>
      <c r="M173" s="12"/>
      <c r="N173" s="5"/>
      <c r="O173" s="6"/>
      <c r="P173" s="5"/>
      <c r="Q173" s="15"/>
      <c r="R173" s="15"/>
      <c r="S173" s="15"/>
      <c r="T173" s="15"/>
      <c r="U173" s="15"/>
      <c r="V173" s="15"/>
    </row>
    <row r="174" spans="2:22" s="77" customFormat="1" ht="90" x14ac:dyDescent="0.25">
      <c r="B174" s="98" t="str">
        <f>'1 lentelė'!B173</f>
        <v>2.1.1.1.5</v>
      </c>
      <c r="C174" s="14" t="str">
        <f>'1 lentelė'!C173</f>
        <v>R06-7705-230000-0121</v>
      </c>
      <c r="D174" s="14" t="str">
        <f>'1 lentelė'!D173</f>
        <v xml:space="preserve">Kelmės lopšelio-darželio "Ąžuoliukas" modernizacija </v>
      </c>
      <c r="E174" s="5" t="s">
        <v>602</v>
      </c>
      <c r="F174" s="6" t="s">
        <v>603</v>
      </c>
      <c r="G174" s="5">
        <v>2</v>
      </c>
      <c r="H174" s="5" t="s">
        <v>604</v>
      </c>
      <c r="I174" s="6" t="s">
        <v>605</v>
      </c>
      <c r="J174" s="5">
        <v>1</v>
      </c>
      <c r="K174" s="5" t="s">
        <v>606</v>
      </c>
      <c r="L174" s="6" t="s">
        <v>607</v>
      </c>
      <c r="M174" s="12">
        <v>270</v>
      </c>
      <c r="N174" s="5" t="s">
        <v>608</v>
      </c>
      <c r="O174" s="6" t="s">
        <v>609</v>
      </c>
      <c r="P174" s="5">
        <v>22</v>
      </c>
      <c r="Q174" s="15"/>
      <c r="R174" s="15"/>
      <c r="S174" s="15"/>
      <c r="T174" s="15"/>
      <c r="U174" s="15"/>
      <c r="V174" s="15"/>
    </row>
    <row r="175" spans="2:22" s="77" customFormat="1" ht="64.5" x14ac:dyDescent="0.25">
      <c r="B175" s="98" t="str">
        <f>'1 lentelė'!B174</f>
        <v>2.1.1.1.6</v>
      </c>
      <c r="C175" s="348" t="str">
        <f>'1 lentelė'!C174</f>
        <v>R06-7724-220000-0122</v>
      </c>
      <c r="D175" s="348" t="str">
        <f>'1 lentelė'!D174</f>
        <v>Kelmės rajono bendrojo ugdymo įstaigų modernizavimas ir įrangos įsigijimas</v>
      </c>
      <c r="E175" s="12" t="s">
        <v>614</v>
      </c>
      <c r="F175" s="352" t="s">
        <v>615</v>
      </c>
      <c r="G175" s="12">
        <v>1</v>
      </c>
      <c r="H175" s="12" t="s">
        <v>606</v>
      </c>
      <c r="I175" s="352" t="s">
        <v>607</v>
      </c>
      <c r="J175" s="12">
        <v>206</v>
      </c>
      <c r="K175" s="12"/>
      <c r="L175" s="12"/>
      <c r="M175" s="5"/>
      <c r="N175" s="5"/>
      <c r="O175" s="6"/>
      <c r="P175" s="5"/>
      <c r="Q175" s="15"/>
      <c r="R175" s="15"/>
      <c r="S175" s="15"/>
      <c r="T175" s="15"/>
      <c r="U175" s="15"/>
      <c r="V175" s="15"/>
    </row>
    <row r="176" spans="2:22" s="77" customFormat="1" ht="64.5" x14ac:dyDescent="0.25">
      <c r="B176" s="98" t="str">
        <f>'1 lentelė'!B175</f>
        <v>2.1.1.1.7</v>
      </c>
      <c r="C176" s="348" t="str">
        <f>'1 lentelė'!C175</f>
        <v>R06-7724-220000-0124</v>
      </c>
      <c r="D176" s="348" t="str">
        <f>'1 lentelė'!D175</f>
        <v>Bendrojo lavinimo ugdymo įstaigų, mokymosi ir ugdymo aplinkų atnaujinimas ir plėtra Pakruojo rajono savivaldybės teritorijoje</v>
      </c>
      <c r="E176" s="12" t="s">
        <v>614</v>
      </c>
      <c r="F176" s="352" t="s">
        <v>615</v>
      </c>
      <c r="G176" s="12">
        <v>3</v>
      </c>
      <c r="H176" s="12" t="s">
        <v>616</v>
      </c>
      <c r="I176" s="352" t="s">
        <v>607</v>
      </c>
      <c r="J176" s="12">
        <v>1270</v>
      </c>
      <c r="K176" s="12"/>
      <c r="L176" s="12"/>
      <c r="M176" s="12"/>
      <c r="N176" s="12"/>
      <c r="O176" s="12"/>
      <c r="P176" s="12"/>
      <c r="Q176" s="351"/>
      <c r="R176" s="351"/>
      <c r="S176" s="351"/>
      <c r="T176" s="351"/>
      <c r="U176" s="351"/>
      <c r="V176" s="351"/>
    </row>
    <row r="177" spans="2:22" s="77" customFormat="1" ht="90" x14ac:dyDescent="0.25">
      <c r="B177" s="98" t="str">
        <f>'1 lentelė'!B176</f>
        <v>2.1.1.1.8</v>
      </c>
      <c r="C177" s="361" t="str">
        <f>'1 lentelė'!C176</f>
        <v>R06-7705-230000-0126</v>
      </c>
      <c r="D177" s="361" t="str">
        <f>'1 lentelė'!D176</f>
        <v>Radviliškio lopšelio-darželio „Žvaigždutė“ vaikų ugdymo grupių infrastruktūros modernizavimas ir aprūpinimas priemonėmis</v>
      </c>
      <c r="E177" s="362" t="s">
        <v>602</v>
      </c>
      <c r="F177" s="363" t="s">
        <v>603</v>
      </c>
      <c r="G177" s="362">
        <v>8</v>
      </c>
      <c r="H177" s="362" t="s">
        <v>604</v>
      </c>
      <c r="I177" s="363" t="s">
        <v>605</v>
      </c>
      <c r="J177" s="362">
        <v>1</v>
      </c>
      <c r="K177" s="362" t="s">
        <v>606</v>
      </c>
      <c r="L177" s="363" t="s">
        <v>607</v>
      </c>
      <c r="M177" s="364">
        <v>253</v>
      </c>
      <c r="N177" s="362" t="s">
        <v>608</v>
      </c>
      <c r="O177" s="363" t="s">
        <v>609</v>
      </c>
      <c r="P177" s="362">
        <v>28</v>
      </c>
      <c r="Q177" s="365"/>
      <c r="R177" s="365"/>
      <c r="S177" s="365"/>
      <c r="T177" s="365"/>
      <c r="U177" s="365"/>
      <c r="V177" s="365"/>
    </row>
    <row r="178" spans="2:22" s="77" customFormat="1" ht="51.75" x14ac:dyDescent="0.25">
      <c r="B178" s="98" t="str">
        <f>'1 lentelė'!B177</f>
        <v>2.1.1.1.9</v>
      </c>
      <c r="C178" s="14" t="str">
        <f>'1 lentelė'!C177</f>
        <v>R06-7724-220000-0127</v>
      </c>
      <c r="D178" s="14" t="str">
        <f>'1 lentelė'!D177</f>
        <v>Komfortiškų ir funkcionalių edukacinių erdvių įrengimas Radviliškio Lizdeikos gimnazijoje</v>
      </c>
      <c r="E178" s="5" t="s">
        <v>614</v>
      </c>
      <c r="F178" s="6" t="s">
        <v>615</v>
      </c>
      <c r="G178" s="5">
        <v>1</v>
      </c>
      <c r="H178" s="5" t="s">
        <v>616</v>
      </c>
      <c r="I178" s="6" t="s">
        <v>607</v>
      </c>
      <c r="J178" s="5">
        <v>455</v>
      </c>
      <c r="K178" s="5"/>
      <c r="L178" s="5"/>
      <c r="M178" s="12"/>
      <c r="N178" s="5"/>
      <c r="O178" s="5"/>
      <c r="P178" s="5"/>
      <c r="Q178" s="15"/>
      <c r="R178" s="15"/>
      <c r="S178" s="15"/>
      <c r="T178" s="15"/>
      <c r="U178" s="15"/>
      <c r="V178" s="15"/>
    </row>
    <row r="179" spans="2:22" s="77" customFormat="1" ht="90" x14ac:dyDescent="0.25">
      <c r="B179" s="98" t="str">
        <f>'1 lentelė'!B178</f>
        <v>2.1.1.1.10</v>
      </c>
      <c r="C179" s="14" t="str">
        <f>'1 lentelė'!C178</f>
        <v>R06-7705-230000-0128</v>
      </c>
      <c r="D179" s="14" t="str">
        <f>'1 lentelė'!D178</f>
        <v>Lopšelio-darželio "Kregždutė" modernizavimas</v>
      </c>
      <c r="E179" s="5" t="s">
        <v>602</v>
      </c>
      <c r="F179" s="6" t="s">
        <v>603</v>
      </c>
      <c r="G179" s="5">
        <v>3</v>
      </c>
      <c r="H179" s="5" t="s">
        <v>604</v>
      </c>
      <c r="I179" s="6" t="s">
        <v>605</v>
      </c>
      <c r="J179" s="5">
        <v>1</v>
      </c>
      <c r="K179" s="5" t="s">
        <v>606</v>
      </c>
      <c r="L179" s="6" t="s">
        <v>607</v>
      </c>
      <c r="M179" s="5">
        <v>180</v>
      </c>
      <c r="N179" s="5" t="s">
        <v>608</v>
      </c>
      <c r="O179" s="6" t="s">
        <v>609</v>
      </c>
      <c r="P179" s="5">
        <v>50</v>
      </c>
      <c r="Q179" s="15"/>
      <c r="R179" s="15"/>
      <c r="S179" s="15"/>
      <c r="T179" s="15"/>
      <c r="U179" s="15"/>
      <c r="V179" s="15"/>
    </row>
    <row r="180" spans="2:22" s="77" customFormat="1" ht="51.75" x14ac:dyDescent="0.25">
      <c r="B180" s="98" t="str">
        <f>'1 lentelė'!B179</f>
        <v>2.1.1.1.11</v>
      </c>
      <c r="C180" s="14" t="str">
        <f>'1 lentelė'!C179</f>
        <v>R06-7724-220000-0129</v>
      </c>
      <c r="D180" s="14" t="str">
        <f>'1 lentelė'!D179</f>
        <v>Šiaulių Didždvario gimnazijos ir Šiaulių "Juventos" progimnazijos ugdymo aplinkos modernizavimas</v>
      </c>
      <c r="E180" s="5" t="s">
        <v>614</v>
      </c>
      <c r="F180" s="6" t="s">
        <v>615</v>
      </c>
      <c r="G180" s="5">
        <v>2</v>
      </c>
      <c r="H180" s="5" t="s">
        <v>616</v>
      </c>
      <c r="I180" s="6" t="s">
        <v>607</v>
      </c>
      <c r="J180" s="5">
        <v>1460</v>
      </c>
      <c r="K180" s="5"/>
      <c r="L180" s="5"/>
      <c r="M180" s="5"/>
      <c r="N180" s="5"/>
      <c r="O180" s="5"/>
      <c r="P180" s="5"/>
      <c r="Q180" s="15"/>
      <c r="R180" s="15"/>
      <c r="S180" s="15"/>
      <c r="T180" s="15"/>
      <c r="U180" s="15"/>
      <c r="V180" s="15"/>
    </row>
    <row r="181" spans="2:22" s="77" customFormat="1" ht="77.25" x14ac:dyDescent="0.25">
      <c r="B181" s="98" t="str">
        <f>'1 lentelė'!B180</f>
        <v>2.1.1.1.12</v>
      </c>
      <c r="C181" s="14" t="str">
        <f>'1 lentelė'!C180</f>
        <v>R06-7705-230000-0130</v>
      </c>
      <c r="D181" s="14" t="str">
        <f>'1 lentelė'!D180</f>
        <v>Šiaulių r. Ginkūnų lopšelio-darželio plėtra</v>
      </c>
      <c r="E181" s="5" t="s">
        <v>604</v>
      </c>
      <c r="F181" s="6" t="s">
        <v>605</v>
      </c>
      <c r="G181" s="5">
        <v>1</v>
      </c>
      <c r="H181" s="5" t="s">
        <v>606</v>
      </c>
      <c r="I181" s="6" t="s">
        <v>607</v>
      </c>
      <c r="J181" s="5">
        <f>75+38</f>
        <v>113</v>
      </c>
      <c r="K181" s="5" t="s">
        <v>608</v>
      </c>
      <c r="L181" s="6" t="s">
        <v>609</v>
      </c>
      <c r="M181" s="5">
        <v>38</v>
      </c>
      <c r="N181" s="5"/>
      <c r="O181" s="6"/>
      <c r="P181" s="5"/>
      <c r="Q181" s="15"/>
      <c r="R181" s="15"/>
      <c r="S181" s="15"/>
      <c r="T181" s="15"/>
      <c r="U181" s="15"/>
      <c r="V181" s="15"/>
    </row>
    <row r="182" spans="2:22" s="77" customFormat="1" ht="64.5" x14ac:dyDescent="0.25">
      <c r="B182" s="98" t="str">
        <f>'1 lentelė'!B181</f>
        <v>2.1.1.1.13</v>
      </c>
      <c r="C182" s="356" t="str">
        <f>'1 lentelė'!C181</f>
        <v>R06-7724-220000-0131</v>
      </c>
      <c r="D182" s="356" t="str">
        <f>'1 lentelė'!D181</f>
        <v>Šiaulių r. Kuršėnų Pavenčių mokyklos-daugiafunkcio centro modernizavimas</v>
      </c>
      <c r="E182" s="357" t="s">
        <v>614</v>
      </c>
      <c r="F182" s="358" t="s">
        <v>615</v>
      </c>
      <c r="G182" s="357">
        <v>1</v>
      </c>
      <c r="H182" s="357" t="s">
        <v>616</v>
      </c>
      <c r="I182" s="358" t="s">
        <v>607</v>
      </c>
      <c r="J182" s="357">
        <v>481</v>
      </c>
      <c r="K182" s="357"/>
      <c r="L182" s="357"/>
      <c r="M182" s="357"/>
      <c r="N182" s="357"/>
      <c r="O182" s="357"/>
      <c r="P182" s="357"/>
      <c r="Q182" s="359"/>
      <c r="R182" s="359"/>
      <c r="S182" s="359"/>
      <c r="T182" s="359"/>
      <c r="U182" s="359"/>
      <c r="V182" s="359"/>
    </row>
    <row r="183" spans="2:22" s="21" customFormat="1" ht="26.25" x14ac:dyDescent="0.25">
      <c r="B183" s="106" t="str">
        <f>'1 lentelė'!B182</f>
        <v>2.1.1.2</v>
      </c>
      <c r="C183" s="56"/>
      <c r="D183" s="57" t="str">
        <f>'1 lentelė'!D182</f>
        <v>Priemonė: Plėtoti vaikų ir jaunimo neformalaus ugdymosi galimybes</v>
      </c>
      <c r="E183" s="61"/>
      <c r="F183" s="61"/>
      <c r="G183" s="61"/>
      <c r="H183" s="61"/>
      <c r="I183" s="61"/>
      <c r="J183" s="61"/>
      <c r="K183" s="61"/>
      <c r="L183" s="61"/>
      <c r="M183" s="61"/>
      <c r="N183" s="61"/>
      <c r="O183" s="61"/>
      <c r="P183" s="61"/>
      <c r="Q183" s="61"/>
      <c r="R183" s="61"/>
      <c r="S183" s="61"/>
      <c r="T183" s="61"/>
      <c r="U183" s="61"/>
      <c r="V183" s="61"/>
    </row>
    <row r="184" spans="2:22" s="77" customFormat="1" ht="51.75" x14ac:dyDescent="0.25">
      <c r="B184" s="98" t="str">
        <f>'1 lentelė'!B183</f>
        <v>2.1.1.2.1</v>
      </c>
      <c r="C184" s="14" t="str">
        <f>'1 lentelė'!C183</f>
        <v>R06-7725-240000-0132</v>
      </c>
      <c r="D184" s="14" t="str">
        <f>'1 lentelė'!D183</f>
        <v>Vaikų ir jaunimo neformalaus ugdymo galimybių plėtojimas Akmenės rajono savivaldybėje</v>
      </c>
      <c r="E184" s="5" t="s">
        <v>657</v>
      </c>
      <c r="F184" s="6" t="s">
        <v>658</v>
      </c>
      <c r="G184" s="5">
        <v>1</v>
      </c>
      <c r="H184" s="5" t="s">
        <v>616</v>
      </c>
      <c r="I184" s="6" t="s">
        <v>607</v>
      </c>
      <c r="J184" s="5">
        <v>130</v>
      </c>
      <c r="K184" s="15"/>
      <c r="L184" s="15"/>
      <c r="M184" s="15"/>
      <c r="N184" s="15"/>
      <c r="O184" s="15"/>
      <c r="P184" s="15"/>
      <c r="Q184" s="15"/>
      <c r="R184" s="15"/>
      <c r="S184" s="15"/>
      <c r="T184" s="15"/>
      <c r="U184" s="15"/>
      <c r="V184" s="15"/>
    </row>
    <row r="185" spans="2:22" s="77" customFormat="1" ht="64.5" x14ac:dyDescent="0.25">
      <c r="B185" s="98" t="str">
        <f>'1 lentelė'!B184</f>
        <v>2.1.1.2.2</v>
      </c>
      <c r="C185" s="366" t="str">
        <f>'1 lentelė'!C184</f>
        <v>R06-7725-240000-0133</v>
      </c>
      <c r="D185" s="366" t="str">
        <f>'1 lentelė'!D184</f>
        <v>Joniškio Algimanto Raudonikio meno mokyklos atnaujinimas</v>
      </c>
      <c r="E185" s="367" t="s">
        <v>657</v>
      </c>
      <c r="F185" s="368" t="s">
        <v>658</v>
      </c>
      <c r="G185" s="367">
        <v>1</v>
      </c>
      <c r="H185" s="367" t="s">
        <v>616</v>
      </c>
      <c r="I185" s="368" t="s">
        <v>607</v>
      </c>
      <c r="J185" s="368">
        <v>224</v>
      </c>
      <c r="K185" s="369"/>
      <c r="L185" s="369"/>
      <c r="M185" s="369"/>
      <c r="N185" s="369"/>
      <c r="O185" s="369"/>
      <c r="P185" s="369"/>
      <c r="Q185" s="369"/>
      <c r="R185" s="369"/>
      <c r="S185" s="369"/>
      <c r="T185" s="369"/>
      <c r="U185" s="369"/>
      <c r="V185" s="369"/>
    </row>
    <row r="186" spans="2:22" s="77" customFormat="1" ht="51.75" x14ac:dyDescent="0.25">
      <c r="B186" s="98" t="str">
        <f>'1 lentelė'!B185</f>
        <v>2.1.1.2.3</v>
      </c>
      <c r="C186" s="14" t="str">
        <f>'1 lentelė'!C185</f>
        <v>R06-7725-240000-0134</v>
      </c>
      <c r="D186" s="14" t="str">
        <f>'1 lentelė'!D185</f>
        <v>Kelmės Algirdo Lipeikos menų mokyklos Choreografijos skyriaus modernizavimas</v>
      </c>
      <c r="E186" s="5" t="s">
        <v>657</v>
      </c>
      <c r="F186" s="6" t="s">
        <v>658</v>
      </c>
      <c r="G186" s="5">
        <v>1</v>
      </c>
      <c r="H186" s="5" t="s">
        <v>616</v>
      </c>
      <c r="I186" s="6" t="s">
        <v>607</v>
      </c>
      <c r="J186" s="5">
        <v>94</v>
      </c>
      <c r="K186" s="15"/>
      <c r="L186" s="15"/>
      <c r="M186" s="15"/>
      <c r="N186" s="15"/>
      <c r="O186" s="15"/>
      <c r="P186" s="15"/>
      <c r="Q186" s="15"/>
      <c r="R186" s="15"/>
      <c r="S186" s="15"/>
      <c r="T186" s="15"/>
      <c r="U186" s="15"/>
      <c r="V186" s="15"/>
    </row>
    <row r="187" spans="2:22" s="77" customFormat="1" ht="51.75" x14ac:dyDescent="0.25">
      <c r="B187" s="98" t="str">
        <f>'1 lentelė'!B186</f>
        <v>2.1.1.2.4</v>
      </c>
      <c r="C187" s="14" t="str">
        <f>'1 lentelė'!C186</f>
        <v>R06-7725-240000-0135</v>
      </c>
      <c r="D187" s="14" t="str">
        <f>'1 lentelė'!D186</f>
        <v>Neformaliojo švietimo infrastruktūros, esančios  L. Giros g. 4 , Pakruojis, tobulinimas</v>
      </c>
      <c r="E187" s="5" t="s">
        <v>657</v>
      </c>
      <c r="F187" s="6" t="s">
        <v>658</v>
      </c>
      <c r="G187" s="5">
        <v>1</v>
      </c>
      <c r="H187" s="5" t="s">
        <v>616</v>
      </c>
      <c r="I187" s="6" t="s">
        <v>607</v>
      </c>
      <c r="J187" s="5">
        <v>300</v>
      </c>
      <c r="K187" s="15"/>
      <c r="L187" s="15"/>
      <c r="M187" s="15"/>
      <c r="N187" s="15"/>
      <c r="O187" s="15"/>
      <c r="P187" s="15"/>
      <c r="Q187" s="15"/>
      <c r="R187" s="15"/>
      <c r="S187" s="15"/>
      <c r="T187" s="15"/>
      <c r="U187" s="15"/>
      <c r="V187" s="15"/>
    </row>
    <row r="188" spans="2:22" s="90" customFormat="1" ht="64.5" x14ac:dyDescent="0.25">
      <c r="B188" s="98" t="str">
        <f>'1 lentelė'!B187</f>
        <v>2.1.1.2.5</v>
      </c>
      <c r="C188" s="348" t="str">
        <f>'1 lentelė'!C187</f>
        <v>R06-7725-240000-0137</v>
      </c>
      <c r="D188" s="348" t="str">
        <f>'1 lentelė'!D187</f>
        <v xml:space="preserve">Radviliškio muzikos mokyklos pastato patalpų pritaikymas neformaliojo švietimo infrastruktūros plėtrai </v>
      </c>
      <c r="E188" s="12" t="s">
        <v>657</v>
      </c>
      <c r="F188" s="352" t="s">
        <v>658</v>
      </c>
      <c r="G188" s="12">
        <v>1</v>
      </c>
      <c r="H188" s="12" t="s">
        <v>616</v>
      </c>
      <c r="I188" s="352" t="s">
        <v>607</v>
      </c>
      <c r="J188" s="12">
        <v>280</v>
      </c>
      <c r="K188" s="351"/>
      <c r="L188" s="351"/>
      <c r="M188" s="351"/>
      <c r="N188" s="351"/>
      <c r="O188" s="351"/>
      <c r="P188" s="351"/>
      <c r="Q188" s="351"/>
      <c r="R188" s="351"/>
      <c r="S188" s="351"/>
      <c r="T188" s="351"/>
      <c r="U188" s="351"/>
      <c r="V188" s="351"/>
    </row>
    <row r="189" spans="2:22" s="77" customFormat="1" ht="51.75" x14ac:dyDescent="0.25">
      <c r="B189" s="98" t="str">
        <f>'1 lentelė'!B188</f>
        <v>2.1.1.2.6</v>
      </c>
      <c r="C189" s="14" t="str">
        <f>'1 lentelė'!C188</f>
        <v>R06-7725-240000-0138</v>
      </c>
      <c r="D189" s="14" t="str">
        <f>'1 lentelė'!D188</f>
        <v>Šiaulių 1-osios muzikos mokyklos ir Šiaulių dainavimo mokyklos „Dagilėlis“ modernizavimas</v>
      </c>
      <c r="E189" s="5" t="s">
        <v>657</v>
      </c>
      <c r="F189" s="6" t="s">
        <v>658</v>
      </c>
      <c r="G189" s="5">
        <v>2</v>
      </c>
      <c r="H189" s="5" t="s">
        <v>616</v>
      </c>
      <c r="I189" s="6" t="s">
        <v>607</v>
      </c>
      <c r="J189" s="12">
        <v>827</v>
      </c>
      <c r="K189" s="15"/>
      <c r="L189" s="15"/>
      <c r="M189" s="15"/>
      <c r="N189" s="15"/>
      <c r="O189" s="15"/>
      <c r="P189" s="15"/>
      <c r="Q189" s="15"/>
      <c r="R189" s="15"/>
      <c r="S189" s="15"/>
      <c r="T189" s="15"/>
      <c r="U189" s="15"/>
      <c r="V189" s="15"/>
    </row>
    <row r="190" spans="2:22" s="77" customFormat="1" ht="64.5" x14ac:dyDescent="0.25">
      <c r="B190" s="98" t="str">
        <f>'1 lentelė'!B189</f>
        <v>2.1.1.2.7</v>
      </c>
      <c r="C190" s="348" t="str">
        <f>'1 lentelė'!C189</f>
        <v>R06-7725-240000-0139</v>
      </c>
      <c r="D190" s="348" t="str">
        <f>'1 lentelė'!D189</f>
        <v>Pastato, esančio Daugėlių g. 90B Kuršėnai, modernizavimas, pritaikant sporto, laisvalaikio ir bendruomenės poreikiams</v>
      </c>
      <c r="E190" s="12" t="s">
        <v>657</v>
      </c>
      <c r="F190" s="352" t="s">
        <v>658</v>
      </c>
      <c r="G190" s="12">
        <v>1</v>
      </c>
      <c r="H190" s="12" t="s">
        <v>616</v>
      </c>
      <c r="I190" s="352" t="s">
        <v>607</v>
      </c>
      <c r="J190" s="12">
        <v>362</v>
      </c>
      <c r="K190" s="351"/>
      <c r="L190" s="351"/>
      <c r="M190" s="351"/>
      <c r="N190" s="351"/>
      <c r="O190" s="351"/>
      <c r="P190" s="351"/>
      <c r="Q190" s="351"/>
      <c r="R190" s="351"/>
      <c r="S190" s="351"/>
      <c r="T190" s="351"/>
      <c r="U190" s="351"/>
      <c r="V190" s="351"/>
    </row>
    <row r="191" spans="2:22" s="21" customFormat="1" x14ac:dyDescent="0.25">
      <c r="B191" s="104" t="str">
        <f>'1 lentelė'!B190</f>
        <v>2.2</v>
      </c>
      <c r="C191" s="50"/>
      <c r="D191" s="51" t="str">
        <f>'1 lentelė'!D190</f>
        <v>Tikslas: Stiprinti gyventojų tapatybę</v>
      </c>
      <c r="E191" s="63"/>
      <c r="F191" s="63"/>
      <c r="G191" s="63"/>
      <c r="H191" s="63"/>
      <c r="I191" s="63"/>
      <c r="J191" s="63"/>
      <c r="K191" s="63"/>
      <c r="L191" s="63"/>
      <c r="M191" s="63"/>
      <c r="N191" s="63"/>
      <c r="O191" s="63"/>
      <c r="P191" s="63"/>
      <c r="Q191" s="63"/>
      <c r="R191" s="63"/>
      <c r="S191" s="63"/>
      <c r="T191" s="63"/>
      <c r="U191" s="63"/>
      <c r="V191" s="63"/>
    </row>
    <row r="192" spans="2:22" s="21" customFormat="1" ht="26.25" x14ac:dyDescent="0.25">
      <c r="B192" s="105" t="str">
        <f>'1 lentelė'!B191</f>
        <v>2.2.1</v>
      </c>
      <c r="C192" s="53"/>
      <c r="D192" s="54" t="str">
        <f>'1 lentelė'!D191</f>
        <v>Uždavinys: Išsaugoti ir aktualizuoti kultūros paveldą</v>
      </c>
      <c r="E192" s="62"/>
      <c r="F192" s="62"/>
      <c r="G192" s="62"/>
      <c r="H192" s="62"/>
      <c r="I192" s="62"/>
      <c r="J192" s="62"/>
      <c r="K192" s="62"/>
      <c r="L192" s="62"/>
      <c r="M192" s="62"/>
      <c r="N192" s="62"/>
      <c r="O192" s="62"/>
      <c r="P192" s="62"/>
      <c r="Q192" s="62"/>
      <c r="R192" s="62"/>
      <c r="S192" s="62"/>
      <c r="T192" s="62"/>
      <c r="U192" s="62"/>
      <c r="V192" s="62"/>
    </row>
    <row r="193" spans="2:22" s="21" customFormat="1" ht="51.75" x14ac:dyDescent="0.25">
      <c r="B193" s="106" t="str">
        <f>'1 lentelė'!B192</f>
        <v>2.2.1.1</v>
      </c>
      <c r="C193" s="56"/>
      <c r="D193" s="57" t="str">
        <f>'1 lentelė'!D192</f>
        <v>Priemonė: Teikti paramą iniciatyvoms, siekiančioms prižiūrėti, aktualizuoti ir propaguoti lokalinius kultūrinės atminties, paveldo objektus</v>
      </c>
      <c r="E193" s="61"/>
      <c r="F193" s="61"/>
      <c r="G193" s="61"/>
      <c r="H193" s="61"/>
      <c r="I193" s="61"/>
      <c r="J193" s="61"/>
      <c r="K193" s="61"/>
      <c r="L193" s="61"/>
      <c r="M193" s="61"/>
      <c r="N193" s="61"/>
      <c r="O193" s="61"/>
      <c r="P193" s="61"/>
      <c r="Q193" s="61"/>
      <c r="R193" s="61"/>
      <c r="S193" s="61"/>
      <c r="T193" s="61"/>
      <c r="U193" s="61"/>
      <c r="V193" s="61"/>
    </row>
    <row r="194" spans="2:22" s="77" customFormat="1" ht="90" x14ac:dyDescent="0.25">
      <c r="B194" s="98" t="str">
        <f>'1 lentelė'!B193</f>
        <v>2.2.1.1.1</v>
      </c>
      <c r="C194" s="14" t="str">
        <f>'1 lentelė'!C193</f>
        <v>R06-3302-440000-0140</v>
      </c>
      <c r="D194" s="14" t="str">
        <f>'1 lentelė'!D193</f>
        <v>Pakruojo gaisrinės pastato (unikalus kodas 30734) tvarkyba ir pritaikymas viešosioms ir kultūros reikmėms</v>
      </c>
      <c r="E194" s="5" t="s">
        <v>682</v>
      </c>
      <c r="F194" s="6" t="s">
        <v>683</v>
      </c>
      <c r="G194" s="5">
        <v>1</v>
      </c>
      <c r="H194" s="5" t="s">
        <v>684</v>
      </c>
      <c r="I194" s="6" t="s">
        <v>685</v>
      </c>
      <c r="J194" s="5">
        <v>5380</v>
      </c>
      <c r="K194" s="15"/>
      <c r="L194" s="15"/>
      <c r="M194" s="15"/>
      <c r="N194" s="15"/>
      <c r="O194" s="15"/>
      <c r="P194" s="15"/>
      <c r="Q194" s="15"/>
      <c r="R194" s="15"/>
      <c r="S194" s="15"/>
      <c r="T194" s="15"/>
      <c r="U194" s="15"/>
      <c r="V194" s="15"/>
    </row>
    <row r="195" spans="2:22" s="77" customFormat="1" ht="115.5" x14ac:dyDescent="0.25">
      <c r="B195" s="98" t="str">
        <f>'1 lentelė'!B194</f>
        <v>2.2.1.1.2</v>
      </c>
      <c r="C195" s="348" t="str">
        <f>'1 lentelė'!C194</f>
        <v>R06-3302-440000-0142</v>
      </c>
      <c r="D195" s="348" t="str">
        <f>'1 lentelė'!D194</f>
        <v>Muziejinės ir edukacinės veiklos plėtra Burbiškio dvaro sodyboje atliekant tvarkybos ir atkūrimo darbus</v>
      </c>
      <c r="E195" s="12" t="s">
        <v>682</v>
      </c>
      <c r="F195" s="352" t="s">
        <v>683</v>
      </c>
      <c r="G195" s="12">
        <v>1</v>
      </c>
      <c r="H195" s="12" t="s">
        <v>684</v>
      </c>
      <c r="I195" s="352" t="s">
        <v>685</v>
      </c>
      <c r="J195" s="12">
        <v>200</v>
      </c>
      <c r="K195" s="351"/>
      <c r="L195" s="351"/>
      <c r="M195" s="351"/>
      <c r="N195" s="351"/>
      <c r="O195" s="351"/>
      <c r="P195" s="351"/>
      <c r="Q195" s="351"/>
      <c r="R195" s="351"/>
      <c r="S195" s="351"/>
      <c r="T195" s="351"/>
      <c r="U195" s="351"/>
      <c r="V195" s="351"/>
    </row>
    <row r="196" spans="2:22" s="77" customFormat="1" ht="90" x14ac:dyDescent="0.25">
      <c r="B196" s="98" t="str">
        <f>'1 lentelė'!B195</f>
        <v>2.2.1.1.3</v>
      </c>
      <c r="C196" s="14" t="str">
        <f>'1 lentelė'!C195</f>
        <v>R06-3302-440000-0143</v>
      </c>
      <c r="D196" s="14" t="str">
        <f>'1 lentelė'!D195</f>
        <v>Kuršėnų dvaro sodybos (unikalus kodas 16057) tvarkybos darbai ir pritaikymas kultūros ir verslo poreikiams (I-as etapas)</v>
      </c>
      <c r="E196" s="5" t="s">
        <v>682</v>
      </c>
      <c r="F196" s="6" t="s">
        <v>683</v>
      </c>
      <c r="G196" s="5">
        <v>1</v>
      </c>
      <c r="H196" s="5" t="s">
        <v>684</v>
      </c>
      <c r="I196" s="6" t="s">
        <v>685</v>
      </c>
      <c r="J196" s="12">
        <v>2300</v>
      </c>
      <c r="K196" s="15"/>
      <c r="L196" s="15"/>
      <c r="M196" s="15"/>
      <c r="N196" s="15"/>
      <c r="O196" s="15"/>
      <c r="P196" s="15"/>
      <c r="Q196" s="15"/>
      <c r="R196" s="15"/>
      <c r="S196" s="15"/>
      <c r="T196" s="15"/>
      <c r="U196" s="15"/>
      <c r="V196" s="15"/>
    </row>
    <row r="197" spans="2:22" s="21" customFormat="1" x14ac:dyDescent="0.25">
      <c r="B197" s="104" t="str">
        <f>'1 lentelė'!B196</f>
        <v>2.3</v>
      </c>
      <c r="C197" s="50"/>
      <c r="D197" s="51" t="str">
        <f>'1 lentelė'!D196</f>
        <v>Tikslas: Užtikrinti gyventojų gerovę</v>
      </c>
      <c r="E197" s="63"/>
      <c r="F197" s="63"/>
      <c r="G197" s="63"/>
      <c r="H197" s="63"/>
      <c r="I197" s="63"/>
      <c r="J197" s="63"/>
      <c r="K197" s="63"/>
      <c r="L197" s="63"/>
      <c r="M197" s="63"/>
      <c r="N197" s="63"/>
      <c r="O197" s="63"/>
      <c r="P197" s="63"/>
      <c r="Q197" s="63"/>
      <c r="R197" s="63"/>
      <c r="S197" s="63"/>
      <c r="T197" s="63"/>
      <c r="U197" s="63"/>
      <c r="V197" s="63"/>
    </row>
    <row r="198" spans="2:22" s="21" customFormat="1" ht="39" x14ac:dyDescent="0.25">
      <c r="B198" s="105" t="str">
        <f>'1 lentelė'!B197</f>
        <v>2.3.1</v>
      </c>
      <c r="C198" s="53"/>
      <c r="D198" s="54" t="str">
        <f>'1 lentelė'!D197</f>
        <v>Uždavinys: Didinti viešųjų paslaugų prieinamumą ir kokybę, mažinti socialinę, kultūrinę atskirtį</v>
      </c>
      <c r="E198" s="62"/>
      <c r="F198" s="62"/>
      <c r="G198" s="62"/>
      <c r="H198" s="62"/>
      <c r="I198" s="62"/>
      <c r="J198" s="62"/>
      <c r="K198" s="62"/>
      <c r="L198" s="62"/>
      <c r="M198" s="62"/>
      <c r="N198" s="62"/>
      <c r="O198" s="62"/>
      <c r="P198" s="62"/>
      <c r="Q198" s="62"/>
      <c r="R198" s="62"/>
      <c r="S198" s="62"/>
      <c r="T198" s="62"/>
      <c r="U198" s="62"/>
      <c r="V198" s="62"/>
    </row>
    <row r="199" spans="2:22" s="21" customFormat="1" ht="39" x14ac:dyDescent="0.25">
      <c r="B199" s="106" t="str">
        <f>'1 lentelė'!B198</f>
        <v>2.3.1.1</v>
      </c>
      <c r="C199" s="56"/>
      <c r="D199" s="57" t="str">
        <f>'1 lentelė'!D198</f>
        <v>Priemonė: Didinti būsto prieinamumą pažeidžiamoms gyventojų grupėms; pritaikyti jį neįgaliesiems bei pagyvenusiems žmonėms</v>
      </c>
      <c r="E199" s="61"/>
      <c r="F199" s="61"/>
      <c r="G199" s="61"/>
      <c r="H199" s="61"/>
      <c r="I199" s="61"/>
      <c r="J199" s="61"/>
      <c r="K199" s="61"/>
      <c r="L199" s="61"/>
      <c r="M199" s="61"/>
      <c r="N199" s="61"/>
      <c r="O199" s="61"/>
      <c r="P199" s="61"/>
      <c r="Q199" s="61"/>
      <c r="R199" s="61"/>
      <c r="S199" s="61"/>
      <c r="T199" s="61"/>
      <c r="U199" s="61"/>
      <c r="V199" s="61"/>
    </row>
    <row r="200" spans="2:22" s="77" customFormat="1" ht="39" x14ac:dyDescent="0.25">
      <c r="B200" s="98" t="str">
        <f>'1 lentelė'!B199</f>
        <v>2.3.1.1.1</v>
      </c>
      <c r="C200" s="14" t="str">
        <f>'1 lentelė'!C199</f>
        <v>R06-4408-260000-0144</v>
      </c>
      <c r="D200" s="14" t="str">
        <f>'1 lentelė'!D199</f>
        <v>Didinti būsto prieinamumą pažeidžiamoms gyventojų grupėms Akmenės rajono savivaldybėje</v>
      </c>
      <c r="E200" s="5" t="s">
        <v>700</v>
      </c>
      <c r="F200" s="6" t="s">
        <v>701</v>
      </c>
      <c r="G200" s="5">
        <v>30</v>
      </c>
      <c r="H200" s="15"/>
      <c r="I200" s="15"/>
      <c r="J200" s="15"/>
      <c r="K200" s="15"/>
      <c r="L200" s="15"/>
      <c r="M200" s="15"/>
      <c r="N200" s="15"/>
      <c r="O200" s="15"/>
      <c r="P200" s="15"/>
      <c r="Q200" s="15"/>
      <c r="R200" s="15"/>
      <c r="S200" s="15"/>
      <c r="T200" s="15"/>
      <c r="U200" s="15"/>
      <c r="V200" s="15"/>
    </row>
    <row r="201" spans="2:22" s="90" customFormat="1" ht="38.450000000000003" customHeight="1" x14ac:dyDescent="0.25">
      <c r="B201" s="98" t="str">
        <f>'1 lentelė'!B200</f>
        <v>2.3.1.1.2</v>
      </c>
      <c r="C201" s="348" t="str">
        <f>'1 lentelė'!C200</f>
        <v>R06-4408-250000-0145</v>
      </c>
      <c r="D201" s="348" t="str">
        <f>'1 lentelė'!D200</f>
        <v>Socialinio būsto fondo plėtra Joniškio rajone</v>
      </c>
      <c r="E201" s="12" t="s">
        <v>700</v>
      </c>
      <c r="F201" s="352" t="s">
        <v>701</v>
      </c>
      <c r="G201" s="12">
        <v>28</v>
      </c>
      <c r="H201" s="351"/>
      <c r="I201" s="351"/>
      <c r="J201" s="351"/>
      <c r="K201" s="351"/>
      <c r="L201" s="351"/>
      <c r="M201" s="351"/>
      <c r="N201" s="351"/>
      <c r="O201" s="351"/>
      <c r="P201" s="351"/>
      <c r="Q201" s="351"/>
      <c r="R201" s="351"/>
      <c r="S201" s="351"/>
      <c r="T201" s="351"/>
      <c r="U201" s="351"/>
      <c r="V201" s="351"/>
    </row>
    <row r="202" spans="2:22" s="77" customFormat="1" ht="39.6" customHeight="1" x14ac:dyDescent="0.25">
      <c r="B202" s="98" t="str">
        <f>'1 lentelė'!B201</f>
        <v>2.3.1.1.3</v>
      </c>
      <c r="C202" s="14" t="str">
        <f>'1 lentelė'!C201</f>
        <v>R06-4408-250000-0146</v>
      </c>
      <c r="D202" s="14" t="str">
        <f>'1 lentelė'!D201</f>
        <v>Socialinio būsto plėtra Kelmėje</v>
      </c>
      <c r="E202" s="5" t="s">
        <v>700</v>
      </c>
      <c r="F202" s="6" t="s">
        <v>701</v>
      </c>
      <c r="G202" s="5">
        <v>32</v>
      </c>
      <c r="H202" s="15"/>
      <c r="I202" s="15"/>
      <c r="J202" s="15"/>
      <c r="K202" s="15"/>
      <c r="L202" s="15"/>
      <c r="M202" s="15"/>
      <c r="N202" s="15"/>
      <c r="O202" s="15"/>
      <c r="P202" s="15"/>
      <c r="Q202" s="15"/>
      <c r="R202" s="15"/>
      <c r="S202" s="15"/>
      <c r="T202" s="15"/>
      <c r="U202" s="15"/>
      <c r="V202" s="15"/>
    </row>
    <row r="203" spans="2:22" s="77" customFormat="1" ht="42.6" customHeight="1" x14ac:dyDescent="0.25">
      <c r="B203" s="98" t="str">
        <f>'1 lentelė'!B202</f>
        <v>2.3.1.1.4</v>
      </c>
      <c r="C203" s="14" t="str">
        <f>'1 lentelė'!C202</f>
        <v>R06-4408-260000-0147</v>
      </c>
      <c r="D203" s="14" t="str">
        <f>'1 lentelė'!D202</f>
        <v>Socialinio būsto fondo plėtra Pakruojo rajono savivaldybės teritorijoje</v>
      </c>
      <c r="E203" s="5" t="s">
        <v>700</v>
      </c>
      <c r="F203" s="6" t="s">
        <v>701</v>
      </c>
      <c r="G203" s="5">
        <v>23</v>
      </c>
      <c r="H203" s="15"/>
      <c r="I203" s="15"/>
      <c r="J203" s="15"/>
      <c r="K203" s="15"/>
      <c r="L203" s="15"/>
      <c r="M203" s="15"/>
      <c r="N203" s="15"/>
      <c r="O203" s="15"/>
      <c r="P203" s="15"/>
      <c r="Q203" s="15"/>
      <c r="R203" s="15"/>
      <c r="S203" s="15"/>
      <c r="T203" s="15"/>
      <c r="U203" s="15"/>
      <c r="V203" s="15"/>
    </row>
    <row r="204" spans="2:22" s="77" customFormat="1" ht="39" x14ac:dyDescent="0.25">
      <c r="B204" s="98" t="str">
        <f>'1 lentelė'!B203</f>
        <v>2.3.1.1.5</v>
      </c>
      <c r="C204" s="348" t="str">
        <f>'1 lentelė'!C203</f>
        <v>R06-4408-250000-0148</v>
      </c>
      <c r="D204" s="348" t="str">
        <f>'1 lentelė'!D203</f>
        <v>Socialinio būsto fondo išplėtimas Radviliškio rajono pažeidžiamiausioms gyventojų grupėms</v>
      </c>
      <c r="E204" s="12" t="s">
        <v>700</v>
      </c>
      <c r="F204" s="352" t="s">
        <v>701</v>
      </c>
      <c r="G204" s="12">
        <v>14</v>
      </c>
      <c r="H204" s="351"/>
      <c r="I204" s="351"/>
      <c r="J204" s="351"/>
      <c r="K204" s="351"/>
      <c r="L204" s="351"/>
      <c r="M204" s="351"/>
      <c r="N204" s="351"/>
      <c r="O204" s="351"/>
      <c r="P204" s="351"/>
      <c r="Q204" s="351"/>
      <c r="R204" s="351"/>
      <c r="S204" s="351"/>
      <c r="T204" s="351"/>
      <c r="U204" s="351"/>
      <c r="V204" s="351"/>
    </row>
    <row r="205" spans="2:22" s="77" customFormat="1" ht="44.45" customHeight="1" x14ac:dyDescent="0.25">
      <c r="B205" s="98" t="str">
        <f>'1 lentelė'!B204</f>
        <v>2.3.1.1.6</v>
      </c>
      <c r="C205" s="14" t="str">
        <f>'1 lentelė'!C204</f>
        <v>R06-4408-260000-0149</v>
      </c>
      <c r="D205" s="14" t="str">
        <f>'1 lentelė'!D204</f>
        <v>Socialinio būsto fondo plėtra Šiaulių miesto savivaldybėje</v>
      </c>
      <c r="E205" s="5" t="s">
        <v>700</v>
      </c>
      <c r="F205" s="6" t="s">
        <v>701</v>
      </c>
      <c r="G205" s="5">
        <v>78</v>
      </c>
      <c r="H205" s="15"/>
      <c r="I205" s="15"/>
      <c r="J205" s="15"/>
      <c r="K205" s="15"/>
      <c r="L205" s="15"/>
      <c r="M205" s="15"/>
      <c r="N205" s="15"/>
      <c r="O205" s="15"/>
      <c r="P205" s="15"/>
      <c r="Q205" s="15"/>
      <c r="R205" s="15"/>
      <c r="S205" s="15"/>
      <c r="T205" s="15"/>
      <c r="U205" s="15"/>
      <c r="V205" s="15"/>
    </row>
    <row r="206" spans="2:22" s="77" customFormat="1" ht="39" x14ac:dyDescent="0.25">
      <c r="B206" s="98" t="str">
        <f>'1 lentelė'!B205</f>
        <v>2.3.1.1.7</v>
      </c>
      <c r="C206" s="348" t="str">
        <f>'1 lentelė'!C205</f>
        <v>R06-4408-260000-0150</v>
      </c>
      <c r="D206" s="348" t="str">
        <f>'1 lentelė'!D205</f>
        <v>Socialinio būsto fondo plėtra Šiaulių rajone</v>
      </c>
      <c r="E206" s="12" t="s">
        <v>700</v>
      </c>
      <c r="F206" s="352" t="s">
        <v>701</v>
      </c>
      <c r="G206" s="12">
        <v>28</v>
      </c>
      <c r="H206" s="351"/>
      <c r="I206" s="351"/>
      <c r="J206" s="351"/>
      <c r="K206" s="351"/>
      <c r="L206" s="351"/>
      <c r="M206" s="15"/>
      <c r="N206" s="15"/>
      <c r="O206" s="15"/>
      <c r="P206" s="15"/>
      <c r="Q206" s="15"/>
      <c r="R206" s="15"/>
      <c r="S206" s="15"/>
      <c r="T206" s="15"/>
      <c r="U206" s="15"/>
      <c r="V206" s="15"/>
    </row>
    <row r="207" spans="2:22" s="77" customFormat="1" ht="43.15" customHeight="1" x14ac:dyDescent="0.25">
      <c r="B207" s="98" t="str">
        <f>'1 lentelė'!B206</f>
        <v>2.3.1.1.8</v>
      </c>
      <c r="C207" s="14" t="str">
        <f>'1 lentelė'!C206</f>
        <v>R06-4408-250000-0236</v>
      </c>
      <c r="D207" s="14" t="str">
        <f>'1 lentelė'!D206</f>
        <v>Socialinio būsto fondo plėtra Radviliškio rajono savivaldybėje</v>
      </c>
      <c r="E207" s="5" t="s">
        <v>700</v>
      </c>
      <c r="F207" s="6" t="s">
        <v>701</v>
      </c>
      <c r="G207" s="5">
        <v>3</v>
      </c>
      <c r="H207" s="15"/>
      <c r="I207" s="15"/>
      <c r="J207" s="15"/>
      <c r="K207" s="15"/>
      <c r="L207" s="15"/>
      <c r="M207" s="15"/>
      <c r="N207" s="15"/>
      <c r="O207" s="15"/>
      <c r="P207" s="15"/>
      <c r="Q207" s="15"/>
      <c r="R207" s="15"/>
      <c r="S207" s="15"/>
      <c r="T207" s="15"/>
      <c r="U207" s="15"/>
      <c r="V207" s="15"/>
    </row>
    <row r="208" spans="2:22" s="21" customFormat="1" ht="39" x14ac:dyDescent="0.25">
      <c r="B208" s="106" t="str">
        <f>'1 lentelė'!B207</f>
        <v>2.3.1.2</v>
      </c>
      <c r="C208" s="56"/>
      <c r="D208" s="57" t="str">
        <f>'1 lentelė'!D207</f>
        <v>Priemonė: Plėtoti ir modernizuoti socialinių ir kompleksinių paslaugų (socialinių, sveikatos ir kt.) infrastruktūrą</v>
      </c>
      <c r="E208" s="61"/>
      <c r="F208" s="61"/>
      <c r="G208" s="61"/>
      <c r="H208" s="61"/>
      <c r="I208" s="61"/>
      <c r="J208" s="61"/>
      <c r="K208" s="61"/>
      <c r="L208" s="61"/>
      <c r="M208" s="61"/>
      <c r="N208" s="61"/>
      <c r="O208" s="61"/>
      <c r="P208" s="61"/>
      <c r="Q208" s="61"/>
      <c r="R208" s="61"/>
      <c r="S208" s="61"/>
      <c r="T208" s="61"/>
      <c r="U208" s="61"/>
      <c r="V208" s="61"/>
    </row>
    <row r="209" spans="2:22" s="77" customFormat="1" ht="64.5" x14ac:dyDescent="0.25">
      <c r="B209" s="98" t="str">
        <f>'1 lentelė'!B208</f>
        <v>2.3.1.2.1</v>
      </c>
      <c r="C209" s="356" t="str">
        <f>'1 lentelė'!C208</f>
        <v>R06-4407-270000-0151</v>
      </c>
      <c r="D209" s="356" t="str">
        <f>'1 lentelė'!D208</f>
        <v>Socialinių paslaugų infrastruktūros plėtra Akmenės rajono savivaldybėje</v>
      </c>
      <c r="E209" s="357" t="s">
        <v>726</v>
      </c>
      <c r="F209" s="358" t="s">
        <v>727</v>
      </c>
      <c r="G209" s="357">
        <v>1</v>
      </c>
      <c r="H209" s="357" t="s">
        <v>728</v>
      </c>
      <c r="I209" s="358" t="s">
        <v>729</v>
      </c>
      <c r="J209" s="357">
        <v>55</v>
      </c>
      <c r="K209" s="357" t="s">
        <v>730</v>
      </c>
      <c r="L209" s="358" t="s">
        <v>731</v>
      </c>
      <c r="M209" s="357">
        <v>33</v>
      </c>
      <c r="N209" s="359"/>
      <c r="O209" s="359"/>
      <c r="P209" s="359"/>
      <c r="Q209" s="359"/>
      <c r="R209" s="359"/>
      <c r="S209" s="359"/>
      <c r="T209" s="359"/>
      <c r="U209" s="359"/>
      <c r="V209" s="359"/>
    </row>
    <row r="210" spans="2:22" s="77" customFormat="1" ht="64.5" x14ac:dyDescent="0.25">
      <c r="B210" s="98" t="str">
        <f>'1 lentelė'!B209</f>
        <v>2.3.1.2.2</v>
      </c>
      <c r="C210" s="356" t="str">
        <f>'1 lentelė'!C209</f>
        <v>R06-4407-270000-0152</v>
      </c>
      <c r="D210" s="356" t="str">
        <f>'1 lentelė'!D209</f>
        <v>Savarankiško gyvenimo namų įkūrimas Joniškio r. Plikiškių mokykloje-daugiafunkciame centre</v>
      </c>
      <c r="E210" s="357" t="s">
        <v>726</v>
      </c>
      <c r="F210" s="358" t="s">
        <v>727</v>
      </c>
      <c r="G210" s="357">
        <v>1</v>
      </c>
      <c r="H210" s="357" t="s">
        <v>728</v>
      </c>
      <c r="I210" s="358" t="s">
        <v>729</v>
      </c>
      <c r="J210" s="357">
        <v>11</v>
      </c>
      <c r="K210" s="357" t="s">
        <v>730</v>
      </c>
      <c r="L210" s="358" t="s">
        <v>731</v>
      </c>
      <c r="M210" s="357">
        <v>4</v>
      </c>
      <c r="N210" s="359"/>
      <c r="O210" s="359"/>
      <c r="P210" s="359"/>
      <c r="Q210" s="359"/>
      <c r="R210" s="359"/>
      <c r="S210" s="359"/>
      <c r="T210" s="359"/>
      <c r="U210" s="359"/>
      <c r="V210" s="359"/>
    </row>
    <row r="211" spans="2:22" s="77" customFormat="1" ht="64.5" x14ac:dyDescent="0.25">
      <c r="B211" s="98" t="str">
        <f>'1 lentelė'!B210</f>
        <v>2.3.1.2.3</v>
      </c>
      <c r="C211" s="356" t="str">
        <f>'1 lentelė'!C210</f>
        <v>R06-4407-270000-0153</v>
      </c>
      <c r="D211" s="356" t="str">
        <f>'1 lentelė'!D210</f>
        <v>Liolių socialinės globos namų infrastruktūros plėtra</v>
      </c>
      <c r="E211" s="357" t="s">
        <v>726</v>
      </c>
      <c r="F211" s="358" t="s">
        <v>727</v>
      </c>
      <c r="G211" s="357">
        <v>1</v>
      </c>
      <c r="H211" s="357" t="s">
        <v>728</v>
      </c>
      <c r="I211" s="358" t="s">
        <v>729</v>
      </c>
      <c r="J211" s="357">
        <v>53</v>
      </c>
      <c r="K211" s="357" t="s">
        <v>730</v>
      </c>
      <c r="L211" s="358" t="s">
        <v>738</v>
      </c>
      <c r="M211" s="357">
        <v>41</v>
      </c>
      <c r="N211" s="359"/>
      <c r="O211" s="359"/>
      <c r="P211" s="359"/>
      <c r="Q211" s="359"/>
      <c r="R211" s="359"/>
      <c r="S211" s="359"/>
      <c r="T211" s="359"/>
      <c r="U211" s="359"/>
      <c r="V211" s="359"/>
    </row>
    <row r="212" spans="2:22" s="77" customFormat="1" ht="64.5" x14ac:dyDescent="0.25">
      <c r="B212" s="98" t="str">
        <f>'1 lentelė'!B211</f>
        <v>2.3.1.2.4</v>
      </c>
      <c r="C212" s="356" t="str">
        <f>'1 lentelė'!C211</f>
        <v>R06-4407-270000-0154</v>
      </c>
      <c r="D212" s="356" t="str">
        <f>'1 lentelė'!D211</f>
        <v>Linkuvos socialinių paslaugų centro infrastruktūros atnaujinimas ir paslaugų plėtra</v>
      </c>
      <c r="E212" s="357" t="s">
        <v>726</v>
      </c>
      <c r="F212" s="358" t="s">
        <v>727</v>
      </c>
      <c r="G212" s="357">
        <v>1</v>
      </c>
      <c r="H212" s="357" t="s">
        <v>728</v>
      </c>
      <c r="I212" s="358" t="s">
        <v>729</v>
      </c>
      <c r="J212" s="367">
        <v>11</v>
      </c>
      <c r="K212" s="357" t="s">
        <v>730</v>
      </c>
      <c r="L212" s="358" t="s">
        <v>731</v>
      </c>
      <c r="M212" s="357">
        <v>10</v>
      </c>
      <c r="N212" s="359"/>
      <c r="O212" s="359"/>
      <c r="P212" s="359"/>
      <c r="Q212" s="359"/>
      <c r="R212" s="359"/>
      <c r="S212" s="359"/>
      <c r="T212" s="359"/>
      <c r="U212" s="359"/>
      <c r="V212" s="359"/>
    </row>
    <row r="213" spans="2:22" s="77" customFormat="1" ht="64.5" x14ac:dyDescent="0.25">
      <c r="B213" s="98" t="str">
        <f>'1 lentelė'!B212</f>
        <v>2.3.1.2.5</v>
      </c>
      <c r="C213" s="356" t="str">
        <f>'1 lentelė'!C212</f>
        <v>R06-4407-270000-0156</v>
      </c>
      <c r="D213" s="356" t="str">
        <f>'1 lentelė'!D212</f>
        <v>Socialinių paslaugų plėtra Radviliškio rajono savivaldybėje</v>
      </c>
      <c r="E213" s="357" t="s">
        <v>726</v>
      </c>
      <c r="F213" s="358" t="s">
        <v>727</v>
      </c>
      <c r="G213" s="357">
        <v>1</v>
      </c>
      <c r="H213" s="357" t="s">
        <v>728</v>
      </c>
      <c r="I213" s="358" t="s">
        <v>729</v>
      </c>
      <c r="J213" s="357">
        <v>0</v>
      </c>
      <c r="K213" s="357" t="s">
        <v>730</v>
      </c>
      <c r="L213" s="358" t="s">
        <v>731</v>
      </c>
      <c r="M213" s="357">
        <v>22</v>
      </c>
      <c r="N213" s="359"/>
      <c r="O213" s="359"/>
      <c r="P213" s="359"/>
      <c r="Q213" s="359"/>
      <c r="R213" s="359"/>
      <c r="S213" s="359"/>
      <c r="T213" s="359"/>
      <c r="U213" s="359"/>
      <c r="V213" s="359"/>
    </row>
    <row r="214" spans="2:22" s="77" customFormat="1" ht="64.5" x14ac:dyDescent="0.25">
      <c r="B214" s="98" t="str">
        <f>'1 lentelė'!B213</f>
        <v>2.3.1.2.6</v>
      </c>
      <c r="C214" s="14" t="str">
        <f>'1 lentelė'!C213</f>
        <v>R06-4407-270000-0157</v>
      </c>
      <c r="D214" s="14" t="str">
        <f>'1 lentelė'!D213</f>
        <v>Dienos socialinės globos centro "Goda" esamo pastato Žalgirio g. 3 atnaujinimas</v>
      </c>
      <c r="E214" s="6" t="s">
        <v>726</v>
      </c>
      <c r="F214" s="6" t="s">
        <v>727</v>
      </c>
      <c r="G214" s="6">
        <v>1</v>
      </c>
      <c r="H214" s="6" t="s">
        <v>728</v>
      </c>
      <c r="I214" s="6" t="s">
        <v>729</v>
      </c>
      <c r="J214" s="6">
        <v>0</v>
      </c>
      <c r="K214" s="6" t="s">
        <v>730</v>
      </c>
      <c r="L214" s="6" t="s">
        <v>731</v>
      </c>
      <c r="M214" s="6">
        <v>44</v>
      </c>
      <c r="N214" s="15"/>
      <c r="O214" s="15"/>
      <c r="P214" s="15"/>
      <c r="Q214" s="15"/>
      <c r="R214" s="15"/>
      <c r="S214" s="15"/>
      <c r="T214" s="15"/>
      <c r="U214" s="15"/>
      <c r="V214" s="15"/>
    </row>
    <row r="215" spans="2:22" s="77" customFormat="1" ht="64.5" x14ac:dyDescent="0.25">
      <c r="B215" s="98" t="str">
        <f>'1 lentelė'!B214</f>
        <v>2.3.1.2.7</v>
      </c>
      <c r="C215" s="14" t="str">
        <f>'1 lentelė'!C214</f>
        <v>R06-4407-270000-0158</v>
      </c>
      <c r="D215" s="14" t="str">
        <f>'1 lentelė'!D214</f>
        <v xml:space="preserve">Socialinių paslaugų infrastruktūros plėtra Šiaulių rajone </v>
      </c>
      <c r="E215" s="5" t="s">
        <v>726</v>
      </c>
      <c r="F215" s="6" t="s">
        <v>727</v>
      </c>
      <c r="G215" s="5">
        <v>1</v>
      </c>
      <c r="H215" s="5" t="s">
        <v>728</v>
      </c>
      <c r="I215" s="6" t="s">
        <v>729</v>
      </c>
      <c r="J215" s="5">
        <v>0</v>
      </c>
      <c r="K215" s="5" t="s">
        <v>730</v>
      </c>
      <c r="L215" s="6" t="s">
        <v>731</v>
      </c>
      <c r="M215" s="113">
        <v>44</v>
      </c>
      <c r="N215" s="15"/>
      <c r="O215" s="15"/>
      <c r="P215" s="15"/>
      <c r="Q215" s="15"/>
      <c r="R215" s="15"/>
      <c r="S215" s="15"/>
      <c r="T215" s="15"/>
      <c r="U215" s="15"/>
      <c r="V215" s="15"/>
    </row>
    <row r="216" spans="2:22" s="21" customFormat="1" ht="64.5" x14ac:dyDescent="0.25">
      <c r="B216" s="106" t="str">
        <f>'1 lentelė'!B215</f>
        <v>2.3.1.3</v>
      </c>
      <c r="C216" s="56"/>
      <c r="D216" s="57" t="str">
        <f>'1 lentelė'!D215</f>
        <v>Priemonė: Optimizuoti ir modernizuoti kultūros įstaigų (kultūros centrų, muziejų, viešųjų bibliotekų ir kt.) fizinę ir informacinę infrastruktūrą ir gerinti kultūros darbuotojų kvalifikaciją</v>
      </c>
      <c r="E216" s="61"/>
      <c r="F216" s="61"/>
      <c r="G216" s="61"/>
      <c r="H216" s="61"/>
      <c r="I216" s="61"/>
      <c r="J216" s="61"/>
      <c r="K216" s="61"/>
      <c r="L216" s="61"/>
      <c r="M216" s="61"/>
      <c r="N216" s="61"/>
      <c r="O216" s="61"/>
      <c r="P216" s="61"/>
      <c r="Q216" s="61"/>
      <c r="R216" s="61"/>
      <c r="S216" s="61"/>
      <c r="T216" s="61"/>
      <c r="U216" s="61"/>
      <c r="V216" s="61"/>
    </row>
    <row r="217" spans="2:22" s="90" customFormat="1" ht="39" x14ac:dyDescent="0.25">
      <c r="B217" s="98" t="str">
        <f>'1 lentelė'!B216</f>
        <v>2.3.1.3.1</v>
      </c>
      <c r="C217" s="348" t="str">
        <f>'1 lentelė'!C216</f>
        <v>R06-3305-330000-0159</v>
      </c>
      <c r="D217" s="348" t="str">
        <f>'1 lentelė'!D216</f>
        <v>Pastato Naujojoje Akmenėje, V. Kudirkos g. 9, rekonstravimas - pritaikymas Akmenės rajono savivaldybės viešosios bibliotekos reikmėms</v>
      </c>
      <c r="E217" s="12" t="s">
        <v>757</v>
      </c>
      <c r="F217" s="352" t="s">
        <v>758</v>
      </c>
      <c r="G217" s="12">
        <v>1</v>
      </c>
      <c r="H217" s="351"/>
      <c r="I217" s="351"/>
      <c r="J217" s="351"/>
      <c r="K217" s="351"/>
      <c r="L217" s="351"/>
      <c r="M217" s="351"/>
      <c r="N217" s="351"/>
      <c r="O217" s="351"/>
      <c r="P217" s="351"/>
      <c r="Q217" s="351"/>
      <c r="R217" s="351"/>
      <c r="S217" s="351"/>
      <c r="T217" s="351"/>
      <c r="U217" s="351"/>
      <c r="V217" s="351"/>
    </row>
    <row r="218" spans="2:22" s="90" customFormat="1" ht="39" x14ac:dyDescent="0.25">
      <c r="B218" s="98" t="str">
        <f>'1 lentelė'!B217</f>
        <v>2.3.1.3.2</v>
      </c>
      <c r="C218" s="348" t="str">
        <f>'1 lentelė'!C217</f>
        <v>R06-3305-330000-0160</v>
      </c>
      <c r="D218" s="348" t="str">
        <f>'1 lentelė'!D217</f>
        <v>Joniškio kultūros centro modernizavimas</v>
      </c>
      <c r="E218" s="12" t="s">
        <v>757</v>
      </c>
      <c r="F218" s="352" t="s">
        <v>758</v>
      </c>
      <c r="G218" s="12">
        <v>1</v>
      </c>
      <c r="H218" s="351"/>
      <c r="I218" s="351"/>
      <c r="J218" s="351"/>
      <c r="K218" s="351"/>
      <c r="L218" s="351"/>
      <c r="M218" s="351"/>
      <c r="N218" s="351"/>
      <c r="O218" s="351"/>
      <c r="P218" s="351"/>
      <c r="Q218" s="351"/>
      <c r="R218" s="351"/>
      <c r="S218" s="351"/>
      <c r="T218" s="351"/>
      <c r="U218" s="351"/>
      <c r="V218" s="351"/>
    </row>
    <row r="219" spans="2:22" s="90" customFormat="1" ht="39" x14ac:dyDescent="0.25">
      <c r="B219" s="98" t="str">
        <f>'1 lentelė'!B218</f>
        <v>2.3.1.3.3</v>
      </c>
      <c r="C219" s="348" t="str">
        <f>'1 lentelė'!C218</f>
        <v>R06-3305-330000-0161</v>
      </c>
      <c r="D219" s="348" t="str">
        <f>'1 lentelė'!D218</f>
        <v>Kelmės kultūros centro pastato, Vytauto Didžiojo g. 73, Kelmė, modernizavimas</v>
      </c>
      <c r="E219" s="12" t="s">
        <v>757</v>
      </c>
      <c r="F219" s="352" t="s">
        <v>758</v>
      </c>
      <c r="G219" s="12">
        <v>1</v>
      </c>
      <c r="H219" s="351"/>
      <c r="I219" s="351"/>
      <c r="J219" s="351"/>
      <c r="K219" s="351"/>
      <c r="L219" s="351"/>
      <c r="M219" s="351"/>
      <c r="N219" s="351"/>
      <c r="O219" s="351"/>
      <c r="P219" s="351"/>
      <c r="Q219" s="351"/>
      <c r="R219" s="351"/>
      <c r="S219" s="351"/>
      <c r="T219" s="351"/>
      <c r="U219" s="351"/>
      <c r="V219" s="351"/>
    </row>
    <row r="220" spans="2:22" s="77" customFormat="1" ht="39" x14ac:dyDescent="0.25">
      <c r="B220" s="98" t="str">
        <f>'1 lentelė'!B219</f>
        <v>2.3.1.3.4</v>
      </c>
      <c r="C220" s="14" t="str">
        <f>'1 lentelė'!C219</f>
        <v>R06-3305-330000-0162</v>
      </c>
      <c r="D220" s="14" t="str">
        <f>'1 lentelė'!D219</f>
        <v>Šiaulių kultūros centro aktualizavimas</v>
      </c>
      <c r="E220" s="5" t="s">
        <v>757</v>
      </c>
      <c r="F220" s="6" t="s">
        <v>758</v>
      </c>
      <c r="G220" s="5">
        <v>1</v>
      </c>
      <c r="H220" s="15"/>
      <c r="I220" s="15"/>
      <c r="J220" s="15"/>
      <c r="K220" s="15"/>
      <c r="L220" s="15"/>
      <c r="M220" s="15"/>
      <c r="N220" s="15"/>
      <c r="O220" s="15"/>
      <c r="P220" s="15"/>
      <c r="Q220" s="15"/>
      <c r="R220" s="15"/>
      <c r="S220" s="15"/>
      <c r="T220" s="15"/>
      <c r="U220" s="15"/>
      <c r="V220" s="15"/>
    </row>
    <row r="221" spans="2:22" s="77" customFormat="1" ht="39" x14ac:dyDescent="0.25">
      <c r="B221" s="98" t="str">
        <f>'1 lentelė'!B220</f>
        <v>2.3.1.3.5</v>
      </c>
      <c r="C221" s="14" t="str">
        <f>'1 lentelė'!C220</f>
        <v>R06-3304-330000-0163</v>
      </c>
      <c r="D221" s="14" t="str">
        <f>'1 lentelė'!D220</f>
        <v>Šiaulių "Aušros" muziejaus Edukacijos centro pastato rekonstrukcija</v>
      </c>
      <c r="E221" s="5" t="s">
        <v>757</v>
      </c>
      <c r="F221" s="6" t="s">
        <v>758</v>
      </c>
      <c r="G221" s="5">
        <v>1</v>
      </c>
      <c r="H221" s="15"/>
      <c r="I221" s="15"/>
      <c r="J221" s="15"/>
      <c r="K221" s="15"/>
      <c r="L221" s="15"/>
      <c r="M221" s="15"/>
      <c r="N221" s="15"/>
      <c r="O221" s="15"/>
      <c r="P221" s="15"/>
      <c r="Q221" s="15"/>
      <c r="R221" s="15"/>
      <c r="S221" s="15"/>
      <c r="T221" s="15"/>
      <c r="U221" s="15"/>
      <c r="V221" s="15"/>
    </row>
    <row r="222" spans="2:22" s="21" customFormat="1" ht="26.25" x14ac:dyDescent="0.25">
      <c r="B222" s="105" t="str">
        <f>'1 lentelė'!B221</f>
        <v>2.3.2</v>
      </c>
      <c r="C222" s="53"/>
      <c r="D222" s="54" t="str">
        <f>'1 lentelė'!D221</f>
        <v>Uždavinys: Skatinti sveiką gyvenseną ir stiprinti sveikatą</v>
      </c>
      <c r="E222" s="62"/>
      <c r="F222" s="62"/>
      <c r="G222" s="62"/>
      <c r="H222" s="62"/>
      <c r="I222" s="62"/>
      <c r="J222" s="62"/>
      <c r="K222" s="62"/>
      <c r="L222" s="62"/>
      <c r="M222" s="62"/>
      <c r="N222" s="62"/>
      <c r="O222" s="62"/>
      <c r="P222" s="62"/>
      <c r="Q222" s="62"/>
      <c r="R222" s="62"/>
      <c r="S222" s="62"/>
      <c r="T222" s="62"/>
      <c r="U222" s="62"/>
      <c r="V222" s="62"/>
    </row>
    <row r="223" spans="2:22" s="21" customFormat="1" ht="26.25" x14ac:dyDescent="0.25">
      <c r="B223" s="106" t="str">
        <f>'1 lentelė'!B222</f>
        <v>2.3.2.1</v>
      </c>
      <c r="C223" s="56"/>
      <c r="D223" s="57" t="str">
        <f>'1 lentelė'!D222</f>
        <v>Priemonė: Išsaugoti ir stiprinti gyventojų sveikatą, vykdyti ligų prevenciją</v>
      </c>
      <c r="E223" s="61"/>
      <c r="F223" s="61"/>
      <c r="G223" s="61"/>
      <c r="H223" s="61"/>
      <c r="I223" s="61"/>
      <c r="J223" s="61"/>
      <c r="K223" s="61"/>
      <c r="L223" s="61"/>
      <c r="M223" s="61"/>
      <c r="N223" s="61"/>
      <c r="O223" s="61"/>
      <c r="P223" s="61"/>
      <c r="Q223" s="61"/>
      <c r="R223" s="61"/>
      <c r="S223" s="61"/>
      <c r="T223" s="61"/>
      <c r="U223" s="61"/>
      <c r="V223" s="61"/>
    </row>
    <row r="224" spans="2:22" s="77" customFormat="1" ht="77.25" x14ac:dyDescent="0.25">
      <c r="B224" s="98" t="str">
        <f>'1 lentelė'!B223</f>
        <v>2.3.2.1.1</v>
      </c>
      <c r="C224" s="14" t="str">
        <f>'1 lentelė'!C223</f>
        <v>R06-6630-473200-0169</v>
      </c>
      <c r="D224" s="14" t="str">
        <f>'1 lentelė'!D223</f>
        <v>Akmenės rajono savivaldybės gyventojų sveikatos saugojimas ir stiprinimas, ligų prevencija</v>
      </c>
      <c r="E224" s="6" t="s">
        <v>782</v>
      </c>
      <c r="F224" s="6" t="s">
        <v>783</v>
      </c>
      <c r="G224" s="6">
        <v>1446</v>
      </c>
      <c r="H224" s="6" t="s">
        <v>784</v>
      </c>
      <c r="I224" s="6" t="s">
        <v>785</v>
      </c>
      <c r="J224" s="6">
        <v>1</v>
      </c>
      <c r="K224" s="15"/>
      <c r="L224" s="15"/>
      <c r="M224" s="15"/>
      <c r="N224" s="15"/>
      <c r="O224" s="15"/>
      <c r="P224" s="15"/>
      <c r="Q224" s="15"/>
      <c r="R224" s="15"/>
      <c r="S224" s="15"/>
      <c r="T224" s="15"/>
      <c r="U224" s="15"/>
      <c r="V224" s="15"/>
    </row>
    <row r="225" spans="2:22" s="77" customFormat="1" ht="77.25" x14ac:dyDescent="0.25">
      <c r="B225" s="98" t="str">
        <f>'1 lentelė'!B224</f>
        <v>2.3.2.1.2</v>
      </c>
      <c r="C225" s="14" t="str">
        <f>'1 lentelė'!C224</f>
        <v>R06-6630-470000-0170</v>
      </c>
      <c r="D225" s="14" t="str">
        <f>'1 lentelė'!D224</f>
        <v>Joniškio rajono gyventojų sveikatos stiprinimas ir ligų prevencijos vykdymas</v>
      </c>
      <c r="E225" s="6" t="s">
        <v>782</v>
      </c>
      <c r="F225" s="6" t="s">
        <v>783</v>
      </c>
      <c r="G225" s="6">
        <v>2524</v>
      </c>
      <c r="H225" s="6"/>
      <c r="I225" s="6"/>
      <c r="J225" s="6"/>
      <c r="K225" s="15"/>
      <c r="L225" s="15"/>
      <c r="M225" s="15"/>
      <c r="N225" s="15"/>
      <c r="O225" s="15"/>
      <c r="P225" s="15"/>
      <c r="Q225" s="15"/>
      <c r="R225" s="15"/>
      <c r="S225" s="15"/>
      <c r="T225" s="15"/>
      <c r="U225" s="15"/>
      <c r="V225" s="15"/>
    </row>
    <row r="226" spans="2:22" s="77" customFormat="1" ht="77.25" x14ac:dyDescent="0.25">
      <c r="B226" s="98" t="str">
        <f>'1 lentelė'!B225</f>
        <v>2.3.2.1.3</v>
      </c>
      <c r="C226" s="14" t="str">
        <f>'1 lentelė'!C225</f>
        <v>R06-6630-470000-0171</v>
      </c>
      <c r="D226" s="14" t="str">
        <f>'1 lentelė'!D225</f>
        <v>Gyventojų sveikatos stiprinimas</v>
      </c>
      <c r="E226" s="6" t="s">
        <v>782</v>
      </c>
      <c r="F226" s="6" t="s">
        <v>783</v>
      </c>
      <c r="G226" s="6">
        <v>3400</v>
      </c>
      <c r="H226" s="6"/>
      <c r="I226" s="6"/>
      <c r="J226" s="6"/>
      <c r="K226" s="15"/>
      <c r="L226" s="15"/>
      <c r="M226" s="15"/>
      <c r="N226" s="15"/>
      <c r="O226" s="15"/>
      <c r="P226" s="15"/>
      <c r="Q226" s="15"/>
      <c r="R226" s="15"/>
      <c r="S226" s="15"/>
      <c r="T226" s="15"/>
      <c r="U226" s="15"/>
      <c r="V226" s="15"/>
    </row>
    <row r="227" spans="2:22" s="77" customFormat="1" ht="77.25" x14ac:dyDescent="0.25">
      <c r="B227" s="98" t="str">
        <f>'1 lentelė'!B226</f>
        <v>2.3.2.1.4</v>
      </c>
      <c r="C227" s="14" t="str">
        <f>'1 lentelė'!C226</f>
        <v>R06-6630-473200-0172</v>
      </c>
      <c r="D227" s="14" t="str">
        <f>'1 lentelė'!D226</f>
        <v>Sveikos gyvensenos skatinimas Pakruojo rajone</v>
      </c>
      <c r="E227" s="6" t="s">
        <v>782</v>
      </c>
      <c r="F227" s="6" t="s">
        <v>783</v>
      </c>
      <c r="G227" s="6">
        <v>1450</v>
      </c>
      <c r="H227" s="6" t="s">
        <v>784</v>
      </c>
      <c r="I227" s="6" t="s">
        <v>785</v>
      </c>
      <c r="J227" s="6">
        <v>1</v>
      </c>
      <c r="K227" s="15"/>
      <c r="L227" s="15"/>
      <c r="M227" s="15"/>
      <c r="N227" s="15"/>
      <c r="O227" s="15"/>
      <c r="P227" s="15"/>
      <c r="Q227" s="15"/>
      <c r="R227" s="15"/>
      <c r="S227" s="15"/>
      <c r="T227" s="15"/>
      <c r="U227" s="15"/>
      <c r="V227" s="15"/>
    </row>
    <row r="228" spans="2:22" s="77" customFormat="1" ht="77.25" x14ac:dyDescent="0.25">
      <c r="B228" s="98" t="str">
        <f>'1 lentelė'!B227</f>
        <v>2.3.2.1.5</v>
      </c>
      <c r="C228" s="14" t="str">
        <f>'1 lentelė'!C227</f>
        <v>R06-6630-470000-0173</v>
      </c>
      <c r="D228" s="14" t="str">
        <f>'1 lentelė'!D227</f>
        <v>Sveikos gyvensenos skatinimas Radviliškio rajone</v>
      </c>
      <c r="E228" s="6" t="s">
        <v>782</v>
      </c>
      <c r="F228" s="6" t="s">
        <v>783</v>
      </c>
      <c r="G228" s="6">
        <v>1540</v>
      </c>
      <c r="H228" s="6"/>
      <c r="I228" s="6"/>
      <c r="J228" s="6"/>
      <c r="K228" s="15"/>
      <c r="L228" s="15"/>
      <c r="M228" s="15"/>
      <c r="N228" s="15"/>
      <c r="O228" s="15"/>
      <c r="P228" s="15"/>
      <c r="Q228" s="15"/>
      <c r="R228" s="15"/>
      <c r="S228" s="15"/>
      <c r="T228" s="15"/>
      <c r="U228" s="15"/>
      <c r="V228" s="15"/>
    </row>
    <row r="229" spans="2:22" s="77" customFormat="1" ht="77.25" x14ac:dyDescent="0.25">
      <c r="B229" s="98" t="str">
        <f>'1 lentelė'!B228</f>
        <v>2.3.2.1.6</v>
      </c>
      <c r="C229" s="14" t="str">
        <f>'1 lentelė'!C228</f>
        <v>R06-6630-470000-0174</v>
      </c>
      <c r="D229" s="14" t="str">
        <f>'1 lentelė'!D228</f>
        <v>Sveikos gyvensenos skatinimas Šiaulių mieste</v>
      </c>
      <c r="E229" s="6" t="s">
        <v>782</v>
      </c>
      <c r="F229" s="6" t="s">
        <v>783</v>
      </c>
      <c r="G229" s="6">
        <v>1725</v>
      </c>
      <c r="H229" s="6"/>
      <c r="I229" s="6"/>
      <c r="J229" s="6"/>
      <c r="K229" s="15"/>
      <c r="L229" s="15"/>
      <c r="M229" s="15"/>
      <c r="N229" s="15"/>
      <c r="O229" s="15"/>
      <c r="P229" s="15"/>
      <c r="Q229" s="15"/>
      <c r="R229" s="15"/>
      <c r="S229" s="15"/>
      <c r="T229" s="15"/>
      <c r="U229" s="15"/>
      <c r="V229" s="15"/>
    </row>
    <row r="230" spans="2:22" s="77" customFormat="1" ht="77.25" x14ac:dyDescent="0.25">
      <c r="B230" s="98" t="str">
        <f>'1 lentelė'!B229</f>
        <v>2.3.2.1.7</v>
      </c>
      <c r="C230" s="14" t="str">
        <f>'1 lentelė'!C229</f>
        <v>R06-6630-470000-0175</v>
      </c>
      <c r="D230" s="14" t="str">
        <f>'1 lentelė'!D229</f>
        <v>Sveikos gyvensenos skatinimas Šiaulių rajone</v>
      </c>
      <c r="E230" s="6" t="s">
        <v>782</v>
      </c>
      <c r="F230" s="6" t="s">
        <v>783</v>
      </c>
      <c r="G230" s="6">
        <v>1386</v>
      </c>
      <c r="H230" s="6"/>
      <c r="I230" s="6"/>
      <c r="J230" s="6"/>
      <c r="K230" s="15"/>
      <c r="L230" s="15"/>
      <c r="M230" s="15"/>
      <c r="N230" s="15"/>
      <c r="O230" s="15"/>
      <c r="P230" s="15"/>
      <c r="Q230" s="15"/>
      <c r="R230" s="15"/>
      <c r="S230" s="15"/>
      <c r="T230" s="15"/>
      <c r="U230" s="15"/>
      <c r="V230" s="15"/>
    </row>
    <row r="231" spans="2:22" s="21" customFormat="1" ht="26.25" x14ac:dyDescent="0.25">
      <c r="B231" s="105" t="str">
        <f>'1 lentelė'!B230</f>
        <v>2.3.2</v>
      </c>
      <c r="C231" s="53"/>
      <c r="D231" s="54" t="str">
        <f>'1 lentelė'!D230</f>
        <v>Uždavinys: Skatinti sveiką gyvenseną ir stiprinti sveikatą</v>
      </c>
      <c r="E231" s="62"/>
      <c r="F231" s="62"/>
      <c r="G231" s="62"/>
      <c r="H231" s="62"/>
      <c r="I231" s="62"/>
      <c r="J231" s="62"/>
      <c r="K231" s="62"/>
      <c r="L231" s="62"/>
      <c r="M231" s="62"/>
      <c r="N231" s="62"/>
      <c r="O231" s="62"/>
      <c r="P231" s="62"/>
      <c r="Q231" s="62"/>
      <c r="R231" s="62"/>
      <c r="S231" s="62"/>
      <c r="T231" s="62"/>
      <c r="U231" s="62"/>
      <c r="V231" s="62"/>
    </row>
    <row r="232" spans="2:22" s="21" customFormat="1" ht="26.25" x14ac:dyDescent="0.25">
      <c r="B232" s="106" t="str">
        <f>'1 lentelė'!B231</f>
        <v>2.3.2.2.</v>
      </c>
      <c r="C232" s="56"/>
      <c r="D232" s="57" t="str">
        <f>'1 lentelė'!D231</f>
        <v>Priemonė: Gerinti sveikatos priežiūros paslaugų kokybę ir prieinamumą</v>
      </c>
      <c r="E232" s="61"/>
      <c r="F232" s="61"/>
      <c r="G232" s="61"/>
      <c r="H232" s="61"/>
      <c r="I232" s="61"/>
      <c r="J232" s="61"/>
      <c r="K232" s="61"/>
      <c r="L232" s="61"/>
      <c r="M232" s="61"/>
      <c r="N232" s="61"/>
      <c r="O232" s="61"/>
      <c r="P232" s="61"/>
      <c r="Q232" s="61"/>
      <c r="R232" s="61"/>
      <c r="S232" s="61"/>
      <c r="T232" s="61"/>
      <c r="U232" s="61"/>
      <c r="V232" s="61"/>
    </row>
    <row r="233" spans="2:22" s="21" customFormat="1" ht="77.25" x14ac:dyDescent="0.25">
      <c r="B233" s="99" t="str">
        <f>'1 lentelė'!B232</f>
        <v>2.3.2.2.1</v>
      </c>
      <c r="C233" s="59" t="str">
        <f>'1 lentelė'!C232</f>
        <v>R06-6609-320000-0176</v>
      </c>
      <c r="D233" s="59" t="str">
        <f>'1 lentelė'!D232</f>
        <v>Pirminės sveikatos priežiūros paslaugų kokybės ir prieinamumo gerinimas tikslinėms gyventojų grupėms</v>
      </c>
      <c r="E233" s="6" t="s">
        <v>816</v>
      </c>
      <c r="F233" s="6" t="s">
        <v>817</v>
      </c>
      <c r="G233" s="6">
        <v>5</v>
      </c>
      <c r="H233" s="6" t="s">
        <v>818</v>
      </c>
      <c r="I233" s="6" t="s">
        <v>819</v>
      </c>
      <c r="J233" s="66">
        <v>17370</v>
      </c>
      <c r="K233" s="60"/>
      <c r="L233" s="60"/>
      <c r="M233" s="60"/>
      <c r="N233" s="60"/>
      <c r="O233" s="60"/>
      <c r="P233" s="60"/>
      <c r="Q233" s="60"/>
      <c r="R233" s="60"/>
      <c r="S233" s="60"/>
      <c r="T233" s="60"/>
      <c r="U233" s="60"/>
      <c r="V233" s="60"/>
    </row>
    <row r="234" spans="2:22" s="77" customFormat="1" ht="77.25" x14ac:dyDescent="0.25">
      <c r="B234" s="98" t="str">
        <f>'1 lentelė'!B233</f>
        <v>2.3.2.2.2</v>
      </c>
      <c r="C234" s="356" t="str">
        <f>'1 lentelė'!C233</f>
        <v>R06-6609-324700-0177</v>
      </c>
      <c r="D234" s="356" t="str">
        <f>'1 lentelė'!D233</f>
        <v>Pirminės sveikatos priežiūros paslaugų kokybės gerinimas ir prieinamumo didinimas tikslinėms asmenų grupėms  Joniškio rajono savivaldybėje</v>
      </c>
      <c r="E234" s="358" t="s">
        <v>816</v>
      </c>
      <c r="F234" s="358" t="s">
        <v>817</v>
      </c>
      <c r="G234" s="358">
        <v>2</v>
      </c>
      <c r="H234" s="358" t="s">
        <v>818</v>
      </c>
      <c r="I234" s="358" t="s">
        <v>819</v>
      </c>
      <c r="J234" s="370">
        <v>13963</v>
      </c>
      <c r="K234" s="359"/>
      <c r="L234" s="359"/>
      <c r="M234" s="359"/>
      <c r="N234" s="359"/>
      <c r="O234" s="359"/>
      <c r="P234" s="359"/>
      <c r="Q234" s="359"/>
      <c r="R234" s="359"/>
      <c r="S234" s="359"/>
      <c r="T234" s="359"/>
      <c r="U234" s="359"/>
      <c r="V234" s="359"/>
    </row>
    <row r="235" spans="2:22" s="77" customFormat="1" ht="77.25" x14ac:dyDescent="0.25">
      <c r="B235" s="98" t="str">
        <f>'1 lentelė'!B234</f>
        <v>2.3.2.2.3</v>
      </c>
      <c r="C235" s="14" t="str">
        <f>'1 lentelė'!C234</f>
        <v>R06-6609-324700-0178</v>
      </c>
      <c r="D235" s="14" t="str">
        <f>'1 lentelė'!D234</f>
        <v>Pirminės sveikatos priežiūros paslaugų kokybės gerinimas ir prieinamumo didinimas Kelmės rajone</v>
      </c>
      <c r="E235" s="6" t="s">
        <v>816</v>
      </c>
      <c r="F235" s="6" t="s">
        <v>817</v>
      </c>
      <c r="G235" s="6">
        <v>0</v>
      </c>
      <c r="H235" s="6" t="s">
        <v>818</v>
      </c>
      <c r="I235" s="6" t="s">
        <v>819</v>
      </c>
      <c r="J235" s="371">
        <v>0</v>
      </c>
      <c r="K235" s="15"/>
      <c r="L235" s="15"/>
      <c r="M235" s="15"/>
      <c r="N235" s="15"/>
      <c r="O235" s="15"/>
      <c r="P235" s="15"/>
      <c r="Q235" s="15"/>
      <c r="R235" s="15"/>
      <c r="S235" s="15"/>
      <c r="T235" s="15"/>
      <c r="U235" s="15"/>
      <c r="V235" s="15"/>
    </row>
    <row r="236" spans="2:22" s="77" customFormat="1" ht="77.25" x14ac:dyDescent="0.25">
      <c r="B236" s="98" t="str">
        <f>'1 lentelė'!B235</f>
        <v>2.3.2.2.4</v>
      </c>
      <c r="C236" s="14" t="str">
        <f>'1 lentelė'!C235</f>
        <v>R06-6609-324700-0179</v>
      </c>
      <c r="D236" s="14" t="str">
        <f>'1 lentelė'!D235</f>
        <v>Pakruojo rajono pirminės sveikatos priežiūros centro teikiamų sveikatos priežiūros paslaugų kokybės ir prieinamumo gerinimas tikslinėms asmenų grupėms</v>
      </c>
      <c r="E236" s="6" t="s">
        <v>816</v>
      </c>
      <c r="F236" s="6" t="s">
        <v>817</v>
      </c>
      <c r="G236" s="6">
        <v>1</v>
      </c>
      <c r="H236" s="6" t="s">
        <v>818</v>
      </c>
      <c r="I236" s="6" t="s">
        <v>819</v>
      </c>
      <c r="J236" s="66">
        <v>12871</v>
      </c>
      <c r="K236" s="15"/>
      <c r="L236" s="15"/>
      <c r="M236" s="15"/>
      <c r="N236" s="15"/>
      <c r="O236" s="15"/>
      <c r="P236" s="15"/>
      <c r="Q236" s="15"/>
      <c r="R236" s="15"/>
      <c r="S236" s="15"/>
      <c r="T236" s="15"/>
      <c r="U236" s="15"/>
      <c r="V236" s="15"/>
    </row>
    <row r="237" spans="2:22" s="77" customFormat="1" ht="77.25" x14ac:dyDescent="0.25">
      <c r="B237" s="98" t="str">
        <f>'1 lentelė'!B236</f>
        <v>2.3.2.2.5</v>
      </c>
      <c r="C237" s="14" t="str">
        <f>'1 lentelė'!C236</f>
        <v>R06-6609-324700-0180</v>
      </c>
      <c r="D237" s="14" t="str">
        <f>'1 lentelė'!D236</f>
        <v>Pirminės asmens sveikatos priežiūros veiklos efektyvumo didinimas Radviliškio rajone</v>
      </c>
      <c r="E237" s="6" t="s">
        <v>816</v>
      </c>
      <c r="F237" s="6" t="s">
        <v>817</v>
      </c>
      <c r="G237" s="6">
        <v>5</v>
      </c>
      <c r="H237" s="6" t="s">
        <v>818</v>
      </c>
      <c r="I237" s="6" t="s">
        <v>819</v>
      </c>
      <c r="J237" s="371">
        <v>35327</v>
      </c>
      <c r="K237" s="15"/>
      <c r="L237" s="15"/>
      <c r="M237" s="15"/>
      <c r="N237" s="15"/>
      <c r="O237" s="15"/>
      <c r="P237" s="15"/>
      <c r="Q237" s="15"/>
      <c r="R237" s="15"/>
      <c r="S237" s="15"/>
      <c r="T237" s="15"/>
      <c r="U237" s="15"/>
      <c r="V237" s="15"/>
    </row>
    <row r="238" spans="2:22" s="77" customFormat="1" ht="77.25" x14ac:dyDescent="0.25">
      <c r="B238" s="98" t="str">
        <f>'1 lentelė'!B237</f>
        <v>2.3.2.2.6</v>
      </c>
      <c r="C238" s="14" t="str">
        <f>'1 lentelė'!C237</f>
        <v>R06-6609-324700-0181</v>
      </c>
      <c r="D238" s="14" t="str">
        <f>'1 lentelė'!D237</f>
        <v>Pirminės asmens sveikatos priežiūros veiklos efektyvumo didinimas Šiaulių mieste</v>
      </c>
      <c r="E238" s="6" t="s">
        <v>816</v>
      </c>
      <c r="F238" s="6" t="s">
        <v>817</v>
      </c>
      <c r="G238" s="6">
        <v>2</v>
      </c>
      <c r="H238" s="6" t="s">
        <v>818</v>
      </c>
      <c r="I238" s="6" t="s">
        <v>819</v>
      </c>
      <c r="J238" s="371">
        <v>37677</v>
      </c>
      <c r="K238" s="15"/>
      <c r="L238" s="15"/>
      <c r="M238" s="15"/>
      <c r="N238" s="15"/>
      <c r="O238" s="15"/>
      <c r="P238" s="15"/>
      <c r="Q238" s="15"/>
      <c r="R238" s="15"/>
      <c r="S238" s="15"/>
      <c r="T238" s="15"/>
      <c r="U238" s="15"/>
      <c r="V238" s="15"/>
    </row>
    <row r="239" spans="2:22" s="77" customFormat="1" ht="77.25" x14ac:dyDescent="0.25">
      <c r="B239" s="98" t="str">
        <f>'1 lentelė'!B238</f>
        <v>2.3.2.2.7</v>
      </c>
      <c r="C239" s="14" t="str">
        <f>'1 lentelė'!C238</f>
        <v>R06-6609-324700-0182</v>
      </c>
      <c r="D239" s="14" t="str">
        <f>'1 lentelė'!D238</f>
        <v>Pirminės sveikatos priežiūros paslaugų kokybės gerinimas ir prieinamumo didinimas tikslinių grupių gyventojams Šiaulių rajone</v>
      </c>
      <c r="E239" s="6" t="s">
        <v>816</v>
      </c>
      <c r="F239" s="6" t="s">
        <v>817</v>
      </c>
      <c r="G239" s="6">
        <v>2</v>
      </c>
      <c r="H239" s="6" t="s">
        <v>818</v>
      </c>
      <c r="I239" s="6" t="s">
        <v>819</v>
      </c>
      <c r="J239" s="371">
        <v>23200</v>
      </c>
      <c r="K239" s="15"/>
      <c r="L239" s="15"/>
      <c r="M239" s="15"/>
      <c r="N239" s="15"/>
      <c r="O239" s="15"/>
      <c r="P239" s="15"/>
      <c r="Q239" s="15"/>
      <c r="R239" s="15"/>
      <c r="S239" s="15"/>
      <c r="T239" s="15"/>
      <c r="U239" s="15"/>
      <c r="V239" s="15"/>
    </row>
    <row r="240" spans="2:22" s="77" customFormat="1" ht="102.75" x14ac:dyDescent="0.25">
      <c r="B240" s="98" t="str">
        <f>'1 lentelė'!B239</f>
        <v>2.3.2.2.8</v>
      </c>
      <c r="C240" s="14" t="str">
        <f>'1 lentelė'!C239</f>
        <v>R06-6615-470000-0183</v>
      </c>
      <c r="D240" s="14" t="str">
        <f>'1 lentelė'!D239</f>
        <v>Paramos priemonių, gerinančių ambulatorinių sveikatos priežiūros paslaugų prieinamumą tuberkulioze sergantiems pacientams, įgyvendinimas Akmenės rajono savivaldybėje</v>
      </c>
      <c r="E240" s="6" t="s">
        <v>845</v>
      </c>
      <c r="F240" s="6" t="s">
        <v>846</v>
      </c>
      <c r="G240" s="6">
        <v>20</v>
      </c>
      <c r="H240" s="6"/>
      <c r="I240" s="6"/>
      <c r="J240" s="6"/>
      <c r="K240" s="15"/>
      <c r="L240" s="15"/>
      <c r="M240" s="15"/>
      <c r="N240" s="15"/>
      <c r="O240" s="15"/>
      <c r="P240" s="15"/>
      <c r="Q240" s="15"/>
      <c r="R240" s="15"/>
      <c r="S240" s="15"/>
      <c r="T240" s="15"/>
      <c r="U240" s="15"/>
      <c r="V240" s="15"/>
    </row>
    <row r="241" spans="2:22" s="77" customFormat="1" ht="102.75" x14ac:dyDescent="0.25">
      <c r="B241" s="98" t="str">
        <f>'1 lentelė'!B240</f>
        <v>2.3.2.2.9</v>
      </c>
      <c r="C241" s="14" t="str">
        <f>'1 lentelė'!C240</f>
        <v>R06-6615-470000-0184</v>
      </c>
      <c r="D241" s="14" t="str">
        <f>'1 lentelė'!D240</f>
        <v>Paramos priemonių, gerinančių ambulatorinių sveikatos priežiūros paslaugų prieinamumą tuberkulioze sergantiems pacientams, įgyvendinimas Joniškio rajone</v>
      </c>
      <c r="E241" s="6" t="s">
        <v>845</v>
      </c>
      <c r="F241" s="6" t="s">
        <v>846</v>
      </c>
      <c r="G241" s="6">
        <v>20</v>
      </c>
      <c r="H241" s="6"/>
      <c r="I241" s="6"/>
      <c r="J241" s="6"/>
      <c r="K241" s="15"/>
      <c r="L241" s="15"/>
      <c r="M241" s="15"/>
      <c r="N241" s="15"/>
      <c r="O241" s="15"/>
      <c r="P241" s="15"/>
      <c r="Q241" s="15"/>
      <c r="R241" s="15"/>
      <c r="S241" s="15"/>
      <c r="T241" s="15"/>
      <c r="U241" s="15"/>
      <c r="V241" s="15"/>
    </row>
    <row r="242" spans="2:22" s="77" customFormat="1" ht="102.75" x14ac:dyDescent="0.25">
      <c r="B242" s="98" t="str">
        <f>'1 lentelė'!B241</f>
        <v>2.3.2.2.10</v>
      </c>
      <c r="C242" s="14" t="str">
        <f>'1 lentelė'!C241</f>
        <v>R06-6615-470000-0185</v>
      </c>
      <c r="D242" s="14" t="str">
        <f>'1 lentelė'!D241</f>
        <v>Ambulatorinių sveikatos priežiūros paslaugų prieinamumo tuberkulioze sergantiems pacientams gerinimas Kelmės rajone</v>
      </c>
      <c r="E242" s="6" t="s">
        <v>845</v>
      </c>
      <c r="F242" s="6" t="s">
        <v>846</v>
      </c>
      <c r="G242" s="6">
        <v>20</v>
      </c>
      <c r="H242" s="6"/>
      <c r="I242" s="6"/>
      <c r="J242" s="6"/>
      <c r="K242" s="15"/>
      <c r="L242" s="15"/>
      <c r="M242" s="15"/>
      <c r="N242" s="15"/>
      <c r="O242" s="15"/>
      <c r="P242" s="15"/>
      <c r="Q242" s="15"/>
      <c r="R242" s="15"/>
      <c r="S242" s="15"/>
      <c r="T242" s="15"/>
      <c r="U242" s="15"/>
      <c r="V242" s="15"/>
    </row>
    <row r="243" spans="2:22" s="77" customFormat="1" ht="102.75" x14ac:dyDescent="0.25">
      <c r="B243" s="98" t="str">
        <f>'1 lentelė'!B242</f>
        <v>2.3.2.2.11</v>
      </c>
      <c r="C243" s="14" t="str">
        <f>'1 lentelė'!C242</f>
        <v>R06-6615-470000-0186</v>
      </c>
      <c r="D243" s="14" t="str">
        <f>'1 lentelė'!D242</f>
        <v>Socialinės paramos priemonių, gerinančių ambulatorinių sveikatos priežiūros paslaugų prieinamumą tuberkulioze sergantiems pacientams, įgyvendinimas Pakruojo rajone</v>
      </c>
      <c r="E243" s="6" t="s">
        <v>845</v>
      </c>
      <c r="F243" s="6" t="s">
        <v>846</v>
      </c>
      <c r="G243" s="6">
        <v>30</v>
      </c>
      <c r="H243" s="6"/>
      <c r="I243" s="6"/>
      <c r="J243" s="6"/>
      <c r="K243" s="15"/>
      <c r="L243" s="15"/>
      <c r="M243" s="15"/>
      <c r="N243" s="15"/>
      <c r="O243" s="15"/>
      <c r="P243" s="15"/>
      <c r="Q243" s="15"/>
      <c r="R243" s="15"/>
      <c r="S243" s="15"/>
      <c r="T243" s="15"/>
      <c r="U243" s="15"/>
      <c r="V243" s="15"/>
    </row>
    <row r="244" spans="2:22" s="77" customFormat="1" ht="102.75" x14ac:dyDescent="0.25">
      <c r="B244" s="98" t="str">
        <f>'1 lentelė'!B243</f>
        <v>2.3.2.2.12</v>
      </c>
      <c r="C244" s="14" t="str">
        <f>'1 lentelė'!C243</f>
        <v>R06-6615-470000-0187</v>
      </c>
      <c r="D244" s="14" t="str">
        <f>'1 lentelė'!D243</f>
        <v>Socialinės paramos priemonių, gerinančių ambulatorinių sveikatos priežiūros paslaugų prieinamumą tuberkulioze sergantiems pacientams, įgyvendinimas Radviliškio rajone</v>
      </c>
      <c r="E244" s="6" t="s">
        <v>845</v>
      </c>
      <c r="F244" s="6" t="s">
        <v>846</v>
      </c>
      <c r="G244" s="6">
        <v>62</v>
      </c>
      <c r="H244" s="6"/>
      <c r="I244" s="6"/>
      <c r="J244" s="6"/>
      <c r="K244" s="15"/>
      <c r="L244" s="15"/>
      <c r="M244" s="15"/>
      <c r="N244" s="15"/>
      <c r="O244" s="15"/>
      <c r="P244" s="15"/>
      <c r="Q244" s="15"/>
      <c r="R244" s="15"/>
      <c r="S244" s="15"/>
      <c r="T244" s="15"/>
      <c r="U244" s="15"/>
      <c r="V244" s="15"/>
    </row>
    <row r="245" spans="2:22" s="77" customFormat="1" ht="102.75" x14ac:dyDescent="0.25">
      <c r="B245" s="98" t="str">
        <f>'1 lentelė'!B244</f>
        <v>2.3.2.2.13</v>
      </c>
      <c r="C245" s="14" t="str">
        <f>'1 lentelė'!C244</f>
        <v>R06-6615-470000-0188</v>
      </c>
      <c r="D245" s="14" t="str">
        <f>'1 lentelė'!D244</f>
        <v>Paramos priemonių tuberkulioze sergantiems asmenims įgyvendinimas Šiaulių mieste</v>
      </c>
      <c r="E245" s="6" t="s">
        <v>845</v>
      </c>
      <c r="F245" s="6" t="s">
        <v>846</v>
      </c>
      <c r="G245" s="6">
        <v>70</v>
      </c>
      <c r="H245" s="6"/>
      <c r="I245" s="6"/>
      <c r="J245" s="6"/>
      <c r="K245" s="15"/>
      <c r="L245" s="15"/>
      <c r="M245" s="15"/>
      <c r="N245" s="15"/>
      <c r="O245" s="15"/>
      <c r="P245" s="15"/>
      <c r="Q245" s="15"/>
      <c r="R245" s="15"/>
      <c r="S245" s="15"/>
      <c r="T245" s="15"/>
      <c r="U245" s="15"/>
      <c r="V245" s="15"/>
    </row>
    <row r="246" spans="2:22" s="77" customFormat="1" ht="102.75" x14ac:dyDescent="0.25">
      <c r="B246" s="98" t="str">
        <f>'1 lentelė'!B245</f>
        <v>2.3.2.2.14</v>
      </c>
      <c r="C246" s="14" t="str">
        <f>'1 lentelė'!C245</f>
        <v>R06-6615-470000-0189</v>
      </c>
      <c r="D246" s="14" t="str">
        <f>'1 lentelė'!D245</f>
        <v>Paramos priemonių, gerinančių ambulatorinių sveikatos priežiūros paslaugų prieinamumą Šiaulių rajone įgyvendinimas</v>
      </c>
      <c r="E246" s="6" t="s">
        <v>845</v>
      </c>
      <c r="F246" s="6" t="s">
        <v>846</v>
      </c>
      <c r="G246" s="6">
        <v>43</v>
      </c>
      <c r="H246" s="6"/>
      <c r="I246" s="6"/>
      <c r="J246" s="6"/>
      <c r="K246" s="15"/>
      <c r="L246" s="15"/>
      <c r="M246" s="15"/>
      <c r="N246" s="15"/>
      <c r="O246" s="15"/>
      <c r="P246" s="15"/>
      <c r="Q246" s="15"/>
      <c r="R246" s="15"/>
      <c r="S246" s="15"/>
      <c r="T246" s="15"/>
      <c r="U246" s="15"/>
      <c r="V246" s="15"/>
    </row>
    <row r="247" spans="2:22" s="77" customFormat="1" ht="77.25" x14ac:dyDescent="0.25">
      <c r="B247" s="98" t="str">
        <f>'1 lentelė'!B246</f>
        <v>2.3.2.2.15</v>
      </c>
      <c r="C247" s="348" t="str">
        <f>'1 lentelė'!C246</f>
        <v>R06-6609-324700-0198</v>
      </c>
      <c r="D247" s="348" t="str">
        <f>'1 lentelė'!D246</f>
        <v>UAB Saulenė teikiamų pirminės asmens sveikatos priežiūros paslaugų kokybės ir prieinamumo gerinimas</v>
      </c>
      <c r="E247" s="352" t="s">
        <v>816</v>
      </c>
      <c r="F247" s="352" t="s">
        <v>817</v>
      </c>
      <c r="G247" s="352">
        <v>1</v>
      </c>
      <c r="H247" s="352" t="s">
        <v>818</v>
      </c>
      <c r="I247" s="352" t="s">
        <v>819</v>
      </c>
      <c r="J247" s="372">
        <v>5424</v>
      </c>
      <c r="K247" s="351"/>
      <c r="L247" s="351"/>
      <c r="M247" s="15"/>
      <c r="N247" s="15"/>
      <c r="O247" s="15"/>
      <c r="P247" s="15"/>
      <c r="Q247" s="15"/>
      <c r="R247" s="15"/>
      <c r="S247" s="15"/>
      <c r="T247" s="15"/>
      <c r="U247" s="15"/>
      <c r="V247" s="15"/>
    </row>
    <row r="248" spans="2:22" s="77" customFormat="1" ht="77.25" x14ac:dyDescent="0.25">
      <c r="B248" s="98" t="str">
        <f>'1 lentelė'!B247</f>
        <v>2.3.2.2.16</v>
      </c>
      <c r="C248" s="356" t="str">
        <f>'1 lentelė'!C247</f>
        <v>R06-6609-324700-0199</v>
      </c>
      <c r="D248" s="356" t="str">
        <f>'1 lentelė'!D247</f>
        <v>IĮ V. Neverauskienės klinika-vaistinė teikiamų pirminės asmens sveikatos priežiūros paslaugų kokybės ir prieinamumo gerinimas</v>
      </c>
      <c r="E248" s="358" t="s">
        <v>816</v>
      </c>
      <c r="F248" s="358" t="s">
        <v>817</v>
      </c>
      <c r="G248" s="358">
        <v>1</v>
      </c>
      <c r="H248" s="358" t="s">
        <v>818</v>
      </c>
      <c r="I248" s="358" t="s">
        <v>819</v>
      </c>
      <c r="J248" s="370">
        <v>3188</v>
      </c>
      <c r="K248" s="359"/>
      <c r="L248" s="359"/>
      <c r="M248" s="359"/>
      <c r="N248" s="359"/>
      <c r="O248" s="359"/>
      <c r="P248" s="359"/>
      <c r="Q248" s="359"/>
      <c r="R248" s="359"/>
      <c r="S248" s="359"/>
      <c r="T248" s="359"/>
      <c r="U248" s="359"/>
      <c r="V248" s="359"/>
    </row>
    <row r="249" spans="2:22" s="77" customFormat="1" ht="77.25" x14ac:dyDescent="0.25">
      <c r="B249" s="98" t="str">
        <f>'1 lentelė'!B248</f>
        <v>2.3.2.2.17</v>
      </c>
      <c r="C249" s="14" t="str">
        <f>'1 lentelė'!C248</f>
        <v>R06-6609-324700-0200</v>
      </c>
      <c r="D249" s="14" t="str">
        <f>'1 lentelė'!D248</f>
        <v>Pirminės sveikatos priežiūros paslaugų kokybės ir prieinamumo gerinimas tikslinėms gyventojų grupėms Pakruojo rajono savivaldybėje</v>
      </c>
      <c r="E249" s="6" t="s">
        <v>816</v>
      </c>
      <c r="F249" s="6" t="s">
        <v>817</v>
      </c>
      <c r="G249" s="6">
        <v>1</v>
      </c>
      <c r="H249" s="6" t="s">
        <v>818</v>
      </c>
      <c r="I249" s="6" t="s">
        <v>819</v>
      </c>
      <c r="J249" s="66">
        <v>2500</v>
      </c>
      <c r="K249" s="15"/>
      <c r="L249" s="15"/>
      <c r="M249" s="15"/>
      <c r="N249" s="15"/>
      <c r="O249" s="15"/>
      <c r="P249" s="15"/>
      <c r="Q249" s="15"/>
      <c r="R249" s="15"/>
      <c r="S249" s="15"/>
      <c r="T249" s="15"/>
      <c r="U249" s="15"/>
      <c r="V249" s="15"/>
    </row>
    <row r="250" spans="2:22" s="77" customFormat="1" ht="77.25" x14ac:dyDescent="0.25">
      <c r="B250" s="98" t="str">
        <f>'1 lentelė'!B249</f>
        <v>2.3.2.2.18</v>
      </c>
      <c r="C250" s="348" t="str">
        <f>'1 lentelė'!C249</f>
        <v>R06-6609-324700-0201</v>
      </c>
      <c r="D250" s="348" t="str">
        <f>'1 lentelė'!D249</f>
        <v>Pirminės asmens sveikatos priežiūros veiklos efektyvumo didinimas UAB „Pirmoji viltis“</v>
      </c>
      <c r="E250" s="352" t="s">
        <v>816</v>
      </c>
      <c r="F250" s="352" t="s">
        <v>817</v>
      </c>
      <c r="G250" s="352">
        <v>1</v>
      </c>
      <c r="H250" s="352" t="s">
        <v>818</v>
      </c>
      <c r="I250" s="352" t="s">
        <v>884</v>
      </c>
      <c r="J250" s="372">
        <v>1944</v>
      </c>
      <c r="K250" s="351"/>
      <c r="L250" s="351"/>
      <c r="M250" s="351"/>
      <c r="N250" s="351"/>
      <c r="O250" s="351"/>
      <c r="P250" s="351"/>
      <c r="Q250" s="351"/>
      <c r="R250" s="351"/>
      <c r="S250" s="351"/>
      <c r="T250" s="351"/>
      <c r="U250" s="351"/>
      <c r="V250" s="351"/>
    </row>
    <row r="251" spans="2:22" s="77" customFormat="1" ht="77.25" x14ac:dyDescent="0.25">
      <c r="B251" s="98" t="str">
        <f>'1 lentelė'!B250</f>
        <v>2.3.2.2.19</v>
      </c>
      <c r="C251" s="348" t="str">
        <f>'1 lentelė'!C250</f>
        <v>R06-6609-324700-0202</v>
      </c>
      <c r="D251" s="348" t="str">
        <f>'1 lentelė'!D250</f>
        <v>Pirminės asmens sveikatos priežiūros veiklos efektyvumo didinimas UAB „Alsavita“</v>
      </c>
      <c r="E251" s="352" t="s">
        <v>816</v>
      </c>
      <c r="F251" s="352" t="s">
        <v>817</v>
      </c>
      <c r="G251" s="352">
        <v>1</v>
      </c>
      <c r="H251" s="352" t="s">
        <v>818</v>
      </c>
      <c r="I251" s="352" t="s">
        <v>819</v>
      </c>
      <c r="J251" s="372">
        <v>1674</v>
      </c>
      <c r="K251" s="351"/>
      <c r="L251" s="351"/>
      <c r="M251" s="351"/>
      <c r="N251" s="351"/>
      <c r="O251" s="351"/>
      <c r="P251" s="351"/>
      <c r="Q251" s="351"/>
      <c r="R251" s="351"/>
      <c r="S251" s="351"/>
      <c r="T251" s="351"/>
      <c r="U251" s="351"/>
      <c r="V251" s="15"/>
    </row>
    <row r="252" spans="2:22" s="77" customFormat="1" ht="77.25" x14ac:dyDescent="0.25">
      <c r="B252" s="98" t="str">
        <f>'1 lentelė'!B251</f>
        <v>2.3.2.2.20</v>
      </c>
      <c r="C252" s="356" t="str">
        <f>'1 lentelė'!C251</f>
        <v>R06-6609-324700-0203</v>
      </c>
      <c r="D252" s="356" t="str">
        <f>'1 lentelė'!D251</f>
        <v>Lieporių šeimos gydytojų centro pirminės asmens sveikatos priežiūros veiklos efektyvumo didinimas</v>
      </c>
      <c r="E252" s="358" t="s">
        <v>816</v>
      </c>
      <c r="F252" s="358" t="s">
        <v>817</v>
      </c>
      <c r="G252" s="358">
        <v>1</v>
      </c>
      <c r="H252" s="358" t="s">
        <v>818</v>
      </c>
      <c r="I252" s="358" t="s">
        <v>819</v>
      </c>
      <c r="J252" s="370">
        <v>3495</v>
      </c>
      <c r="K252" s="359"/>
      <c r="L252" s="359"/>
      <c r="M252" s="359"/>
      <c r="N252" s="359"/>
      <c r="O252" s="359"/>
      <c r="P252" s="359"/>
      <c r="Q252" s="359"/>
      <c r="R252" s="359"/>
      <c r="S252" s="359"/>
      <c r="T252" s="359"/>
      <c r="U252" s="359"/>
      <c r="V252" s="359"/>
    </row>
    <row r="253" spans="2:22" s="77" customFormat="1" ht="77.25" x14ac:dyDescent="0.25">
      <c r="B253" s="98" t="str">
        <f>'1 lentelė'!B252</f>
        <v>2.3.2.2.21</v>
      </c>
      <c r="C253" s="348" t="str">
        <f>'1 lentelė'!C252</f>
        <v>R06-6609-324700-0204</v>
      </c>
      <c r="D253" s="348" t="str">
        <f>'1 lentelė'!D252</f>
        <v>Pirminės asmens sveikatos priežiūros veiklos efektyvumo didinimas „Senojo bokšto" klinikoje</v>
      </c>
      <c r="E253" s="352" t="s">
        <v>816</v>
      </c>
      <c r="F253" s="352" t="s">
        <v>817</v>
      </c>
      <c r="G253" s="352">
        <v>1</v>
      </c>
      <c r="H253" s="352" t="s">
        <v>818</v>
      </c>
      <c r="I253" s="352" t="s">
        <v>819</v>
      </c>
      <c r="J253" s="372">
        <v>2844</v>
      </c>
      <c r="K253" s="351"/>
      <c r="L253" s="351"/>
      <c r="M253" s="15"/>
      <c r="N253" s="15"/>
      <c r="O253" s="15"/>
      <c r="P253" s="15"/>
      <c r="Q253" s="15"/>
      <c r="R253" s="15"/>
      <c r="S253" s="15"/>
      <c r="T253" s="15"/>
      <c r="U253" s="15"/>
      <c r="V253" s="15"/>
    </row>
    <row r="254" spans="2:22" s="77" customFormat="1" ht="77.25" x14ac:dyDescent="0.25">
      <c r="B254" s="98" t="str">
        <f>'1 lentelė'!B253</f>
        <v>2.3.2.2.22</v>
      </c>
      <c r="C254" s="348" t="str">
        <f>'1 lentelė'!C253</f>
        <v>R06-6609-324700-0205</v>
      </c>
      <c r="D254" s="348" t="str">
        <f>'1 lentelė'!D253</f>
        <v>Varpo šeimos klinikos teikiamų asmens sveikatos priežiūros paslaugų kokybės ir prieinamumo gerinimas</v>
      </c>
      <c r="E254" s="352" t="s">
        <v>816</v>
      </c>
      <c r="F254" s="352" t="s">
        <v>817</v>
      </c>
      <c r="G254" s="352">
        <v>3</v>
      </c>
      <c r="H254" s="352" t="s">
        <v>818</v>
      </c>
      <c r="I254" s="352" t="s">
        <v>819</v>
      </c>
      <c r="J254" s="372">
        <v>4341</v>
      </c>
      <c r="K254" s="351"/>
      <c r="L254" s="351"/>
      <c r="M254" s="351"/>
      <c r="N254" s="351"/>
      <c r="O254" s="351"/>
      <c r="P254" s="351"/>
      <c r="Q254" s="351"/>
      <c r="R254" s="351"/>
      <c r="S254" s="351"/>
      <c r="T254" s="351"/>
      <c r="U254" s="351"/>
      <c r="V254" s="351"/>
    </row>
    <row r="255" spans="2:22" s="77" customFormat="1" ht="77.25" x14ac:dyDescent="0.25">
      <c r="B255" s="98" t="str">
        <f>'1 lentelė'!B254</f>
        <v>2.3.2.2.23</v>
      </c>
      <c r="C255" s="348" t="str">
        <f>'1 lentelė'!C254</f>
        <v>R06-6609-324700-0206</v>
      </c>
      <c r="D255" s="348" t="str">
        <f>'1 lentelė'!D254</f>
        <v>Pirminės asmens sveikatos priežiūros veiklos efektyvumo didinimas Gegužių sveikatos centre</v>
      </c>
      <c r="E255" s="352" t="s">
        <v>816</v>
      </c>
      <c r="F255" s="352" t="s">
        <v>817</v>
      </c>
      <c r="G255" s="352">
        <v>1</v>
      </c>
      <c r="H255" s="352" t="s">
        <v>818</v>
      </c>
      <c r="I255" s="352" t="s">
        <v>819</v>
      </c>
      <c r="J255" s="372">
        <v>3374</v>
      </c>
      <c r="K255" s="351"/>
      <c r="L255" s="351"/>
      <c r="M255" s="351"/>
      <c r="N255" s="351"/>
      <c r="O255" s="351"/>
      <c r="P255" s="351"/>
      <c r="Q255" s="351"/>
      <c r="R255" s="351"/>
      <c r="S255" s="351"/>
      <c r="T255" s="351"/>
      <c r="U255" s="351"/>
      <c r="V255" s="351"/>
    </row>
    <row r="256" spans="2:22" s="77" customFormat="1" ht="66" customHeight="1" x14ac:dyDescent="0.25">
      <c r="B256" s="98" t="str">
        <f>'1 lentelė'!B255</f>
        <v>2.3.2.2.24</v>
      </c>
      <c r="C256" s="348" t="str">
        <f>'1 lentelė'!C255</f>
        <v>R06-6609-324700-0207</v>
      </c>
      <c r="D256" s="348" t="str">
        <f>'1 lentelė'!D255</f>
        <v>Pirminės asmens sveikatos priežiūros efektyvumo didinimas VšĮ Tilžės g. BPG kabinete</v>
      </c>
      <c r="E256" s="352" t="s">
        <v>816</v>
      </c>
      <c r="F256" s="352" t="s">
        <v>817</v>
      </c>
      <c r="G256" s="352">
        <v>1</v>
      </c>
      <c r="H256" s="352" t="s">
        <v>818</v>
      </c>
      <c r="I256" s="352" t="s">
        <v>819</v>
      </c>
      <c r="J256" s="372">
        <v>4330</v>
      </c>
      <c r="K256" s="351"/>
      <c r="L256" s="351"/>
      <c r="M256" s="15"/>
      <c r="N256" s="15"/>
      <c r="O256" s="15"/>
      <c r="P256" s="15"/>
      <c r="Q256" s="15"/>
      <c r="R256" s="15"/>
      <c r="S256" s="15"/>
      <c r="T256" s="15"/>
      <c r="U256" s="15"/>
      <c r="V256" s="15"/>
    </row>
    <row r="257" spans="2:22" s="21" customFormat="1" ht="40.5" customHeight="1" x14ac:dyDescent="0.25">
      <c r="B257" s="104" t="str">
        <f>'1 lentelė'!B256</f>
        <v>3.1</v>
      </c>
      <c r="C257" s="50"/>
      <c r="D257" s="51" t="str">
        <f>'1 lentelė'!D256</f>
        <v>Tikslas: Tobulinti viešojo valdymo institucijų veiklą</v>
      </c>
      <c r="E257" s="63"/>
      <c r="F257" s="63"/>
      <c r="G257" s="63"/>
      <c r="H257" s="63"/>
      <c r="I257" s="63"/>
      <c r="J257" s="63"/>
      <c r="K257" s="63"/>
      <c r="L257" s="63"/>
      <c r="M257" s="63"/>
      <c r="N257" s="63"/>
      <c r="O257" s="63"/>
      <c r="P257" s="63"/>
      <c r="Q257" s="63"/>
      <c r="R257" s="63"/>
      <c r="S257" s="63"/>
      <c r="T257" s="63"/>
      <c r="U257" s="63"/>
      <c r="V257" s="63"/>
    </row>
    <row r="258" spans="2:22" s="21" customFormat="1" ht="49.5" customHeight="1" x14ac:dyDescent="0.25">
      <c r="B258" s="105" t="str">
        <f>'1 lentelė'!B257</f>
        <v>3.1.1</v>
      </c>
      <c r="C258" s="53"/>
      <c r="D258" s="54" t="str">
        <f>'1 lentelė'!D257</f>
        <v>Uždavinys: Didinti viešojo valdymo institucijų veiklos efektyvumą</v>
      </c>
      <c r="E258" s="62"/>
      <c r="F258" s="62"/>
      <c r="G258" s="62"/>
      <c r="H258" s="62"/>
      <c r="I258" s="62"/>
      <c r="J258" s="62"/>
      <c r="K258" s="62"/>
      <c r="L258" s="62"/>
      <c r="M258" s="62"/>
      <c r="N258" s="62"/>
      <c r="O258" s="62"/>
      <c r="P258" s="62"/>
      <c r="Q258" s="62"/>
      <c r="R258" s="62"/>
      <c r="S258" s="62"/>
      <c r="T258" s="62"/>
      <c r="U258" s="62"/>
      <c r="V258" s="62"/>
    </row>
    <row r="259" spans="2:22" s="21" customFormat="1" ht="49.5" customHeight="1" x14ac:dyDescent="0.25">
      <c r="B259" s="106" t="str">
        <f>'1 lentelė'!B258</f>
        <v>3.1.1.1</v>
      </c>
      <c r="C259" s="56"/>
      <c r="D259" s="57" t="str">
        <f>'1 lentelė'!D258</f>
        <v>Priemonė: Diegti kokybės vadybos sistemas, metodus, kitas veiklos gerinimo priemones savivaldybėse</v>
      </c>
      <c r="E259" s="61"/>
      <c r="F259" s="61"/>
      <c r="G259" s="61"/>
      <c r="H259" s="61"/>
      <c r="I259" s="61"/>
      <c r="J259" s="61"/>
      <c r="K259" s="61"/>
      <c r="L259" s="61"/>
      <c r="M259" s="61"/>
      <c r="N259" s="61"/>
      <c r="O259" s="61"/>
      <c r="P259" s="61"/>
      <c r="Q259" s="61"/>
      <c r="R259" s="61"/>
      <c r="S259" s="61"/>
      <c r="T259" s="61"/>
      <c r="U259" s="61"/>
      <c r="V259" s="61"/>
    </row>
    <row r="260" spans="2:22" s="90" customFormat="1" ht="36" customHeight="1" x14ac:dyDescent="0.25">
      <c r="B260" s="98" t="str">
        <f>'1 lentelė'!B259</f>
        <v>3.1.1.1.1</v>
      </c>
      <c r="C260" s="348" t="str">
        <f>'1 lentelė'!C259</f>
        <v>R06-9920-490000-0190</v>
      </c>
      <c r="D260" s="348" t="str">
        <f>'1 lentelė'!D259</f>
        <v>Paslaugų ir asmenų aptarnavimo kokybės gerinimas Kelmės rajono savivaldybėje</v>
      </c>
      <c r="E260" s="12" t="s">
        <v>915</v>
      </c>
      <c r="F260" s="352" t="s">
        <v>916</v>
      </c>
      <c r="G260" s="12">
        <v>3</v>
      </c>
      <c r="H260" s="12" t="s">
        <v>917</v>
      </c>
      <c r="I260" s="352" t="s">
        <v>918</v>
      </c>
      <c r="J260" s="12">
        <v>112</v>
      </c>
      <c r="K260" s="8" t="s">
        <v>919</v>
      </c>
      <c r="L260" s="9" t="s">
        <v>920</v>
      </c>
      <c r="M260" s="9">
        <v>3</v>
      </c>
      <c r="N260" s="8" t="s">
        <v>921</v>
      </c>
      <c r="O260" s="9" t="s">
        <v>922</v>
      </c>
      <c r="P260" s="8">
        <v>0.18</v>
      </c>
      <c r="Q260" s="351"/>
      <c r="R260" s="351"/>
      <c r="S260" s="351"/>
      <c r="T260" s="351"/>
      <c r="U260" s="351"/>
      <c r="V260" s="351"/>
    </row>
    <row r="261" spans="2:22" s="77" customFormat="1" ht="39.75" customHeight="1" x14ac:dyDescent="0.25">
      <c r="B261" s="98" t="str">
        <f>'1 lentelė'!B260</f>
        <v>3.1.1.1.2</v>
      </c>
      <c r="C261" s="14" t="str">
        <f>'1 lentelė'!C260</f>
        <v>R06-9920-490000-0191</v>
      </c>
      <c r="D261" s="14" t="str">
        <f>'1 lentelė'!D260</f>
        <v>Paslaugų ir asmenų aptarnavimo kokybės gerinimas Šiaulių miesto savivaldybės administracijoje ir Šiaulių miesto savivaldybės viešojoje bibliotekoje</v>
      </c>
      <c r="E261" s="5" t="s">
        <v>915</v>
      </c>
      <c r="F261" s="6" t="s">
        <v>916</v>
      </c>
      <c r="G261" s="5">
        <v>2</v>
      </c>
      <c r="H261" s="5" t="s">
        <v>917</v>
      </c>
      <c r="I261" s="6" t="s">
        <v>918</v>
      </c>
      <c r="J261" s="5">
        <v>80</v>
      </c>
      <c r="K261" s="5" t="s">
        <v>927</v>
      </c>
      <c r="L261" s="6" t="s">
        <v>928</v>
      </c>
      <c r="M261" s="6">
        <v>1</v>
      </c>
      <c r="N261" s="8" t="s">
        <v>919</v>
      </c>
      <c r="O261" s="9" t="s">
        <v>920</v>
      </c>
      <c r="P261" s="9">
        <v>2</v>
      </c>
      <c r="Q261" s="15"/>
      <c r="R261" s="15"/>
      <c r="S261" s="15"/>
      <c r="T261" s="15"/>
      <c r="U261" s="15"/>
      <c r="V261" s="15"/>
    </row>
    <row r="262" spans="2:22" s="77" customFormat="1" ht="31.5" customHeight="1" x14ac:dyDescent="0.25">
      <c r="B262" s="98" t="str">
        <f>'1 lentelė'!B261</f>
        <v>3.1.1.1.3</v>
      </c>
      <c r="C262" s="14" t="str">
        <f>'1 lentelė'!C261</f>
        <v>R06-9920-490000-0192</v>
      </c>
      <c r="D262" s="14" t="str">
        <f>'1 lentelė'!D261</f>
        <v xml:space="preserve">Viešųjų turizmo paslaugų ir asmenų aptarnavimo kokybės gerinimas Šiaulių miesto savivaldybėje </v>
      </c>
      <c r="E262" s="5" t="s">
        <v>915</v>
      </c>
      <c r="F262" s="6" t="s">
        <v>916</v>
      </c>
      <c r="G262" s="5">
        <v>2</v>
      </c>
      <c r="H262" s="5" t="s">
        <v>917</v>
      </c>
      <c r="I262" s="6" t="s">
        <v>918</v>
      </c>
      <c r="J262" s="5">
        <v>15</v>
      </c>
      <c r="K262" s="8" t="s">
        <v>919</v>
      </c>
      <c r="L262" s="9" t="s">
        <v>920</v>
      </c>
      <c r="M262" s="9">
        <v>2</v>
      </c>
      <c r="N262" s="8" t="s">
        <v>929</v>
      </c>
      <c r="O262" s="9" t="s">
        <v>922</v>
      </c>
      <c r="P262" s="8">
        <v>0.34</v>
      </c>
      <c r="Q262" s="15"/>
      <c r="R262" s="15"/>
      <c r="S262" s="15"/>
      <c r="T262" s="15"/>
      <c r="U262" s="15"/>
      <c r="V262" s="15"/>
    </row>
    <row r="263" spans="2:22" s="77" customFormat="1" ht="36.75" customHeight="1" x14ac:dyDescent="0.25">
      <c r="B263" s="98" t="str">
        <f>'1 lentelė'!B262</f>
        <v>3.1.1.1.4</v>
      </c>
      <c r="C263" s="14" t="str">
        <f>'1 lentelė'!C262</f>
        <v>R06-9920-490000-0193</v>
      </c>
      <c r="D263" s="14" t="str">
        <f>'1 lentelė'!D262</f>
        <v xml:space="preserve"> Viešųjų ir administracinių paslaugų  (miesto tvarkymo,  infrastruktūros priežiūros, avarinių ir ekstremalių situacijų šalinimo bei civilinės saugos) kokybės gerinimas Šiaulių miesto savivaldybėje (II etapas) </v>
      </c>
      <c r="E263" s="5" t="s">
        <v>915</v>
      </c>
      <c r="F263" s="6" t="s">
        <v>916</v>
      </c>
      <c r="G263" s="5">
        <v>2</v>
      </c>
      <c r="H263" s="5" t="s">
        <v>917</v>
      </c>
      <c r="I263" s="6" t="s">
        <v>918</v>
      </c>
      <c r="J263" s="5">
        <v>15</v>
      </c>
      <c r="K263" s="5"/>
      <c r="L263" s="5"/>
      <c r="M263" s="5"/>
      <c r="N263" s="5"/>
      <c r="O263" s="5"/>
      <c r="P263" s="5"/>
      <c r="Q263" s="15"/>
      <c r="R263" s="15"/>
      <c r="S263" s="15"/>
      <c r="T263" s="15"/>
      <c r="U263" s="15"/>
      <c r="V263" s="15"/>
    </row>
    <row r="264" spans="2:22" s="77" customFormat="1" ht="33.75" customHeight="1" x14ac:dyDescent="0.25">
      <c r="B264" s="98" t="str">
        <f>'1 lentelė'!B263</f>
        <v>3.1.1.1.5</v>
      </c>
      <c r="C264" s="14" t="str">
        <f>'1 lentelė'!C263</f>
        <v>R06-9920-490000-0194</v>
      </c>
      <c r="D264" s="14" t="str">
        <f>'1 lentelė'!D263</f>
        <v>Paslaugų ir asmenų aptarnavimo kokybės gerinimas Akmenės rajono savivaldybėje</v>
      </c>
      <c r="E264" s="5" t="s">
        <v>915</v>
      </c>
      <c r="F264" s="6" t="s">
        <v>916</v>
      </c>
      <c r="G264" s="5">
        <v>1</v>
      </c>
      <c r="H264" s="5" t="s">
        <v>917</v>
      </c>
      <c r="I264" s="6" t="s">
        <v>918</v>
      </c>
      <c r="J264" s="5">
        <v>1825</v>
      </c>
      <c r="K264" s="5" t="s">
        <v>927</v>
      </c>
      <c r="L264" s="6" t="s">
        <v>928</v>
      </c>
      <c r="M264" s="6">
        <v>1</v>
      </c>
      <c r="N264" s="8" t="s">
        <v>919</v>
      </c>
      <c r="O264" s="9" t="s">
        <v>920</v>
      </c>
      <c r="P264" s="9">
        <v>1</v>
      </c>
      <c r="Q264" s="15"/>
      <c r="R264" s="15"/>
      <c r="S264" s="15"/>
      <c r="T264" s="15"/>
      <c r="U264" s="15"/>
      <c r="V264" s="15"/>
    </row>
    <row r="265" spans="2:22" ht="27.75" customHeight="1" x14ac:dyDescent="0.25"/>
    <row r="266" spans="2:22" x14ac:dyDescent="0.25">
      <c r="B266" s="496" t="s">
        <v>16</v>
      </c>
      <c r="C266" s="497"/>
      <c r="D266" s="497"/>
      <c r="E266" s="498"/>
      <c r="F266" s="498"/>
      <c r="G266" s="498"/>
      <c r="H266" s="498"/>
      <c r="I266" s="498"/>
      <c r="J266" s="498"/>
      <c r="K266" s="498"/>
      <c r="L266" s="498"/>
      <c r="M266" s="498"/>
      <c r="N266" s="498"/>
      <c r="O266" s="498"/>
      <c r="P266" s="498"/>
      <c r="Q266" s="498"/>
      <c r="R266" s="498"/>
      <c r="S266" s="498"/>
      <c r="T266" s="498"/>
      <c r="U266" s="498"/>
      <c r="V266" s="498"/>
    </row>
  </sheetData>
  <autoFilter ref="B1:V264" xr:uid="{00000000-0009-0000-0000-000001000000}">
    <filterColumn colId="18" showButton="0"/>
    <filterColumn colId="19" showButton="0"/>
  </autoFilter>
  <mergeCells count="6">
    <mergeCell ref="T1:V1"/>
    <mergeCell ref="B266:V266"/>
    <mergeCell ref="C7:C8"/>
    <mergeCell ref="D7:D8"/>
    <mergeCell ref="B7:B8"/>
    <mergeCell ref="E7:V7"/>
  </mergeCells>
  <phoneticPr fontId="23" type="noConversion"/>
  <conditionalFormatting sqref="D76">
    <cfRule type="expression" dxfId="5" priority="4" stopIfTrue="1">
      <formula>NOT(ISERROR(SEARCH("Priemonė",D76)))</formula>
    </cfRule>
    <cfRule type="expression" dxfId="4" priority="5" stopIfTrue="1">
      <formula>NOT(ISERROR(SEARCH("Uždavinys",D76)))</formula>
    </cfRule>
    <cfRule type="expression" dxfId="3" priority="6" stopIfTrue="1">
      <formula>NOT(ISERROR(SEARCH("Tikslas",D76)))</formula>
    </cfRule>
  </conditionalFormatting>
  <pageMargins left="0.23622047244094491" right="0.23622047244094491" top="0.35433070866141736" bottom="0.35433070866141736" header="0.31496062992125984" footer="0.31496062992125984"/>
  <pageSetup paperSize="9" scale="44" fitToHeight="0" orientation="landscape" r:id="rId1"/>
  <rowBreaks count="1" manualBreakCount="1">
    <brk id="251" max="2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R273"/>
  <sheetViews>
    <sheetView view="pageBreakPreview" zoomScaleNormal="70" zoomScaleSheetLayoutView="100" workbookViewId="0">
      <pane xSplit="4" ySplit="7" topLeftCell="E213" activePane="bottomRight" state="frozen"/>
      <selection pane="topRight" activeCell="E1" sqref="E1"/>
      <selection pane="bottomLeft" activeCell="A9" sqref="A9"/>
      <selection pane="bottomRight" activeCell="F262" sqref="F262"/>
    </sheetView>
  </sheetViews>
  <sheetFormatPr defaultColWidth="9.140625" defaultRowHeight="15.75" x14ac:dyDescent="0.25"/>
  <cols>
    <col min="1" max="1" width="2.28515625" style="1" customWidth="1"/>
    <col min="2" max="2" width="10.28515625" style="101" customWidth="1"/>
    <col min="3" max="3" width="20.28515625" style="29" customWidth="1"/>
    <col min="4" max="4" width="39" style="26" customWidth="1"/>
    <col min="5" max="5" width="155.42578125" style="70" customWidth="1"/>
    <col min="6" max="6" width="102.5703125" style="1" customWidth="1"/>
    <col min="7" max="16384" width="9.140625" style="1"/>
  </cols>
  <sheetData>
    <row r="1" spans="2:17" ht="15.75" customHeight="1" x14ac:dyDescent="0.25">
      <c r="B1" s="119" t="s">
        <v>1214</v>
      </c>
      <c r="C1" s="88"/>
      <c r="D1" s="25"/>
      <c r="E1" s="69" t="s">
        <v>1294</v>
      </c>
      <c r="F1" s="3"/>
      <c r="G1" s="3"/>
    </row>
    <row r="2" spans="2:17" x14ac:dyDescent="0.25">
      <c r="B2" s="100"/>
      <c r="C2" s="86"/>
      <c r="D2" s="22"/>
      <c r="E2" s="70" t="s">
        <v>60</v>
      </c>
      <c r="F2" s="4"/>
      <c r="G2" s="4"/>
    </row>
    <row r="3" spans="2:17" x14ac:dyDescent="0.25">
      <c r="C3" s="27"/>
      <c r="D3" s="22"/>
      <c r="F3" s="2"/>
      <c r="G3" s="2"/>
    </row>
    <row r="4" spans="2:17" x14ac:dyDescent="0.25">
      <c r="B4" s="28" t="s">
        <v>47</v>
      </c>
      <c r="D4" s="22"/>
      <c r="E4" s="22"/>
      <c r="F4" s="2"/>
      <c r="G4" s="2"/>
      <c r="H4" s="2"/>
      <c r="I4" s="2"/>
      <c r="K4" s="4"/>
      <c r="L4" s="4"/>
      <c r="M4" s="4"/>
      <c r="O4" s="4"/>
      <c r="P4" s="4"/>
      <c r="Q4" s="4"/>
    </row>
    <row r="5" spans="2:17" x14ac:dyDescent="0.25">
      <c r="B5" s="28"/>
      <c r="D5" s="22"/>
      <c r="E5" s="22"/>
      <c r="F5" s="2"/>
      <c r="G5" s="2"/>
      <c r="H5" s="2"/>
      <c r="I5" s="2"/>
      <c r="K5" s="4"/>
      <c r="L5" s="4"/>
      <c r="M5" s="4"/>
      <c r="O5" s="4"/>
      <c r="P5" s="4"/>
      <c r="Q5" s="4"/>
    </row>
    <row r="6" spans="2:17" x14ac:dyDescent="0.25">
      <c r="B6" s="28" t="s">
        <v>65</v>
      </c>
      <c r="D6" s="22"/>
      <c r="F6" s="2"/>
      <c r="G6" s="2"/>
    </row>
    <row r="7" spans="2:17" ht="30" customHeight="1" x14ac:dyDescent="0.25">
      <c r="B7" s="30" t="s">
        <v>19</v>
      </c>
      <c r="C7" s="23" t="s">
        <v>17</v>
      </c>
      <c r="D7" s="23" t="s">
        <v>12</v>
      </c>
      <c r="E7" s="23" t="s">
        <v>57</v>
      </c>
      <c r="F7" s="2"/>
    </row>
    <row r="8" spans="2:17" ht="12" customHeight="1" x14ac:dyDescent="0.25">
      <c r="B8" s="31">
        <v>1</v>
      </c>
      <c r="C8" s="24">
        <v>2</v>
      </c>
      <c r="D8" s="24">
        <v>3</v>
      </c>
      <c r="E8" s="68"/>
      <c r="F8" s="2"/>
    </row>
    <row r="9" spans="2:17" ht="24" x14ac:dyDescent="0.25">
      <c r="B9" s="32" t="str">
        <f>'1 lentelė'!B9</f>
        <v>1.1</v>
      </c>
      <c r="C9" s="33"/>
      <c r="D9" s="34" t="str">
        <f>'1 lentelė'!D9</f>
        <v>Tikslas: Sukurti efektyvią ekonominę infrastruktūrą</v>
      </c>
      <c r="E9" s="71"/>
      <c r="F9" s="2"/>
    </row>
    <row r="10" spans="2:17" ht="24" x14ac:dyDescent="0.25">
      <c r="B10" s="35" t="str">
        <f>'1 lentelė'!B10</f>
        <v>1.1.1</v>
      </c>
      <c r="C10" s="36"/>
      <c r="D10" s="37" t="str">
        <f>'1 lentelė'!D10</f>
        <v>Uždavinys: Modernizuoti transporto infrastruktūrą, skatinti darnų judumą</v>
      </c>
      <c r="E10" s="72"/>
      <c r="F10" s="2"/>
    </row>
    <row r="11" spans="2:17" ht="24" x14ac:dyDescent="0.25">
      <c r="B11" s="38" t="str">
        <f>'1 lentelė'!B11</f>
        <v>1.1.1.1</v>
      </c>
      <c r="C11" s="39"/>
      <c r="D11" s="40" t="str">
        <f>'1 lentelė'!D11</f>
        <v>Priemonė: Gerinti miestų transporto infrastruktūrą</v>
      </c>
      <c r="E11" s="73"/>
      <c r="F11" s="2"/>
    </row>
    <row r="12" spans="2:17" ht="51.75" customHeight="1" x14ac:dyDescent="0.25">
      <c r="B12" s="43" t="str">
        <f>'1 lentelė'!B12</f>
        <v>1.1.1.1.1</v>
      </c>
      <c r="C12" s="44" t="str">
        <f>'1 lentelė'!C12</f>
        <v>R06-5514-190000-0001</v>
      </c>
      <c r="D12" s="43" t="str">
        <f>'1 lentelė'!D12</f>
        <v>Darnaus judumo priemonių diegimas Šiaulių mieste</v>
      </c>
      <c r="E12" s="74" t="s">
        <v>1158</v>
      </c>
      <c r="F12" s="2"/>
    </row>
    <row r="13" spans="2:17" ht="100.5" customHeight="1" x14ac:dyDescent="0.25">
      <c r="B13" s="43" t="str">
        <f>'1 lentelė'!B13</f>
        <v>1.1.1.1.2</v>
      </c>
      <c r="C13" s="459" t="str">
        <f>'1 lentelė'!C13</f>
        <v>R06-5511-120000-0002</v>
      </c>
      <c r="D13" s="460" t="str">
        <f>'1 lentelė'!D13</f>
        <v>Kelmės miesto pietinės dalies (Žemaitės, Taikos, Malūno, Rudupio, Rasos, Šlaito, P. Cvirkos gatvių, Malūno ir Naujosios skersgatvių, praėjimo tarp Naujosios ir Maironio gatvių) sutvarkymas įrengiant eismo saugumo priemones</v>
      </c>
      <c r="E13" s="461" t="s">
        <v>1082</v>
      </c>
      <c r="F13" s="2"/>
    </row>
    <row r="14" spans="2:17" ht="52.5" customHeight="1" x14ac:dyDescent="0.25">
      <c r="B14" s="43" t="str">
        <f>'1 lentelė'!B14</f>
        <v>1.1.1.1.3</v>
      </c>
      <c r="C14" s="459" t="str">
        <f>'1 lentelė'!C14</f>
        <v>R06-5511-120000-0003</v>
      </c>
      <c r="D14" s="460" t="str">
        <f>'1 lentelė'!D14</f>
        <v>Pakruojo m. Kęstučio g. modernizavimas</v>
      </c>
      <c r="E14" s="461" t="s">
        <v>1083</v>
      </c>
      <c r="F14" s="2"/>
    </row>
    <row r="15" spans="2:17" ht="79.5" customHeight="1" x14ac:dyDescent="0.25">
      <c r="B15" s="43" t="str">
        <f>'1 lentelė'!B15</f>
        <v>1.1.1.1.4</v>
      </c>
      <c r="C15" s="44" t="str">
        <f>'1 lentelė'!C15</f>
        <v>R06-5511-111200-0004</v>
      </c>
      <c r="D15" s="43" t="str">
        <f>'1 lentelė'!D15</f>
        <v>Pakruojo gatvės rekonstrukcija</v>
      </c>
      <c r="E15" s="74" t="s">
        <v>1087</v>
      </c>
      <c r="F15" s="2"/>
    </row>
    <row r="16" spans="2:17" ht="40.5" customHeight="1" x14ac:dyDescent="0.25">
      <c r="B16" s="43" t="str">
        <f>'1 lentelė'!B16</f>
        <v>1.1.1.1.5</v>
      </c>
      <c r="C16" s="459" t="str">
        <f>'1 lentelė'!C16</f>
        <v>R06-5513-180000-0006</v>
      </c>
      <c r="D16" s="460" t="str">
        <f>'1 lentelė'!D16</f>
        <v>Šiaulių miesto darnaus judumo plano parengimas</v>
      </c>
      <c r="E16" s="461" t="s">
        <v>1145</v>
      </c>
      <c r="F16" s="2"/>
    </row>
    <row r="17" spans="2:6" s="92" customFormat="1" ht="51.75" customHeight="1" x14ac:dyDescent="0.25">
      <c r="B17" s="43" t="str">
        <f>'1 lentelė'!B17</f>
        <v>1.1.1.1.6</v>
      </c>
      <c r="C17" s="459" t="str">
        <f>'1 lentelė'!C17</f>
        <v>R06-5511-120000-0007</v>
      </c>
      <c r="D17" s="460" t="str">
        <f>'1 lentelė'!D17</f>
        <v>Sporto, Gėlių ir Ievų gatvių Kelmės mieste rekonstravimas</v>
      </c>
      <c r="E17" s="461" t="s">
        <v>1086</v>
      </c>
      <c r="F17" s="91"/>
    </row>
    <row r="18" spans="2:6" ht="40.5" customHeight="1" x14ac:dyDescent="0.25">
      <c r="B18" s="43" t="str">
        <f>'1 lentelė'!B18</f>
        <v>1.1.1.1.7</v>
      </c>
      <c r="C18" s="44" t="str">
        <f>'1 lentelė'!C18</f>
        <v>R06-5511-120000-0208</v>
      </c>
      <c r="D18" s="43" t="str">
        <f>'1 lentelė'!D18</f>
        <v>Pakruojo miesto J. Basanavičiaus gatvės modernizavimas</v>
      </c>
      <c r="E18" s="74" t="s">
        <v>1091</v>
      </c>
      <c r="F18" s="2"/>
    </row>
    <row r="19" spans="2:6" ht="27" customHeight="1" x14ac:dyDescent="0.25">
      <c r="B19" s="43" t="str">
        <f>'1 lentelė'!B19</f>
        <v>1.1.1.2</v>
      </c>
      <c r="C19" s="44"/>
      <c r="D19" s="462" t="str">
        <f>'1 lentelė'!D19</f>
        <v>Priemonė: Modernizuoti vietinės reikšmės transporto infrastruktūrą</v>
      </c>
      <c r="E19" s="74"/>
      <c r="F19" s="2"/>
    </row>
    <row r="20" spans="2:6" ht="52.5" customHeight="1" x14ac:dyDescent="0.25">
      <c r="B20" s="43" t="str">
        <f>'1 lentelė'!B20</f>
        <v>1.1.1.2.1</v>
      </c>
      <c r="C20" s="44" t="str">
        <f>'1 lentelė'!C20</f>
        <v>R06-5511-120000-0008</v>
      </c>
      <c r="D20" s="43" t="str">
        <f>'1 lentelė'!D20</f>
        <v>Naujosios Akmenės Žalgirio g. ir Lazdynų Pelėdos g. atkarpų kompleksinis sutvarkymas, įrengiant eismo saugumo priemones</v>
      </c>
      <c r="E20" s="74" t="s">
        <v>1177</v>
      </c>
      <c r="F20" s="2"/>
    </row>
    <row r="21" spans="2:6" ht="42" customHeight="1" x14ac:dyDescent="0.25">
      <c r="B21" s="43" t="str">
        <f>'1 lentelė'!B21</f>
        <v>1.1.1.2.2.</v>
      </c>
      <c r="C21" s="44" t="str">
        <f>'1 lentelė'!C21</f>
        <v>R06-5511-120000-0216</v>
      </c>
      <c r="D21" s="43" t="str">
        <f>'1 lentelė'!D21</f>
        <v>Eismo saugumo priemonių diegimas rekonstruojant Naujosios Akmenės Respublikos g. atkarpą</v>
      </c>
      <c r="E21" s="74" t="s">
        <v>1089</v>
      </c>
      <c r="F21" s="2"/>
    </row>
    <row r="22" spans="2:6" ht="115.5" customHeight="1" x14ac:dyDescent="0.25">
      <c r="B22" s="43" t="str">
        <f>'1 lentelė'!B22</f>
        <v>1.1.1.2.3</v>
      </c>
      <c r="C22" s="463" t="str">
        <f>'1 lentelė'!C22</f>
        <v>R06-5511-110000-0010</v>
      </c>
      <c r="D22" s="464" t="str">
        <f>'1 lentelė'!D22</f>
        <v>Joniškio miesto rytinio aplinkkelio nuo krašto kelio Nr. 152 Joniškis-Linkuva iki krašto kelio Nr. 209 Joniškis-Žeimelis-Pasvalys statyba</v>
      </c>
      <c r="E22" s="465" t="s">
        <v>1182</v>
      </c>
      <c r="F22" s="2"/>
    </row>
    <row r="23" spans="2:6" ht="54.75" customHeight="1" x14ac:dyDescent="0.25">
      <c r="B23" s="43" t="str">
        <f>'1 lentelė'!B23</f>
        <v>1.1.1.2.4</v>
      </c>
      <c r="C23" s="44" t="str">
        <f>'1 lentelė'!C23</f>
        <v>R06-5511-125000-0011</v>
      </c>
      <c r="D23" s="43" t="str">
        <f>'1 lentelė'!D23</f>
        <v xml:space="preserve">Kuršėnų miesto Kudirkos g., Tilvyčio g., Dambrausko g. ir Kapų g. rekonstrukcija, įrengiant eismo saugumo priemones </v>
      </c>
      <c r="E23" s="74" t="s">
        <v>1257</v>
      </c>
      <c r="F23" s="2"/>
    </row>
    <row r="24" spans="2:6" ht="27" customHeight="1" x14ac:dyDescent="0.25">
      <c r="B24" s="38" t="str">
        <f>'1 lentelė'!B24</f>
        <v>1.1.1.3</v>
      </c>
      <c r="C24" s="39"/>
      <c r="D24" s="40" t="str">
        <f>'1 lentelė'!D24</f>
        <v>Priemonė: Vystyti aplinką tausojančią ir eismo saugą didinančią infrastruktūrą</v>
      </c>
      <c r="E24" s="73"/>
      <c r="F24" s="2"/>
    </row>
    <row r="25" spans="2:6" ht="27.75" customHeight="1" x14ac:dyDescent="0.25">
      <c r="B25" s="43" t="str">
        <f>'1 lentelė'!B25</f>
        <v>1.1.1.3.1</v>
      </c>
      <c r="C25" s="44" t="str">
        <f>'1 lentelė'!C25</f>
        <v>R06-5516-500000-0013</v>
      </c>
      <c r="D25" s="43" t="str">
        <f>'1 lentelė'!D25</f>
        <v>Dviračių ir pėsčiųjų tako P. Jodelės g., Statybininkų g. ir Eibučių g. Naujoje Akmenėje įrengimas</v>
      </c>
      <c r="E25" s="74" t="s">
        <v>1178</v>
      </c>
      <c r="F25" s="2"/>
    </row>
    <row r="26" spans="2:6" ht="64.5" customHeight="1" x14ac:dyDescent="0.25">
      <c r="B26" s="43" t="str">
        <f>'1 lentelė'!B26</f>
        <v>1.1.1.3.2</v>
      </c>
      <c r="C26" s="459" t="str">
        <f>'1 lentelė'!C26</f>
        <v>R06-5516-500000-0015</v>
      </c>
      <c r="D26" s="460" t="str">
        <f>'1 lentelė'!D26</f>
        <v>Pėsčiųjų ir dviračių takų sutvarkymas teritorijoje, jungiančioje Joniškio miesto M. Slančiausko ir Žemaičių gatves</v>
      </c>
      <c r="E26" s="461" t="s">
        <v>1093</v>
      </c>
      <c r="F26" s="2"/>
    </row>
    <row r="27" spans="2:6" ht="195.75" customHeight="1" x14ac:dyDescent="0.25">
      <c r="B27" s="43" t="str">
        <f>'1 lentelė'!B27</f>
        <v>1.1.1.3.3</v>
      </c>
      <c r="C27" s="459" t="str">
        <f>'1 lentelė'!C27</f>
        <v>R06-5516-120000-0016</v>
      </c>
      <c r="D27" s="460" t="str">
        <f>'1 lentelė'!D27</f>
        <v>Kelmės miesto Vytauto Didžiojo gatvės pėsčiųjų ir pėsčiųjų - dviračių takų sutvarkymas (I etapas)</v>
      </c>
      <c r="E27" s="461" t="s">
        <v>1092</v>
      </c>
      <c r="F27" s="2"/>
    </row>
    <row r="28" spans="2:6" ht="51" customHeight="1" x14ac:dyDescent="0.25">
      <c r="B28" s="43" t="str">
        <f>'1 lentelė'!B28</f>
        <v>1.1.1.3.4</v>
      </c>
      <c r="C28" s="459" t="str">
        <f>'1 lentelė'!C28</f>
        <v>R06-5516-410000-0017</v>
      </c>
      <c r="D28" s="460" t="str">
        <f>'1 lentelė'!D28</f>
        <v>Pėsčiųjų ir dviračių takų įrengimas Pakruojo miesto L. Giros gatvėje</v>
      </c>
      <c r="E28" s="461" t="s">
        <v>1094</v>
      </c>
      <c r="F28" s="2"/>
    </row>
    <row r="29" spans="2:6" ht="78.75" customHeight="1" x14ac:dyDescent="0.25">
      <c r="B29" s="43" t="str">
        <f>'1 lentelė'!B29</f>
        <v>1.1.1.3.5</v>
      </c>
      <c r="C29" s="44" t="str">
        <f>'1 lentelė'!C29</f>
        <v>R06-5511-125000-0018</v>
      </c>
      <c r="D29" s="43" t="str">
        <f>'1 lentelė'!D29</f>
        <v>Eismo saugumo priemonių gerinimas Šiaulių rajone</v>
      </c>
      <c r="E29" s="74" t="s">
        <v>1084</v>
      </c>
      <c r="F29" s="2"/>
    </row>
    <row r="30" spans="2:6" ht="40.5" customHeight="1" x14ac:dyDescent="0.25">
      <c r="B30" s="43" t="str">
        <f>'1 lentelė'!B30</f>
        <v>1.1.1.3.6</v>
      </c>
      <c r="C30" s="463" t="str">
        <f>'1 lentelė'!C30</f>
        <v>R06-5516-410000-0019</v>
      </c>
      <c r="D30" s="464" t="str">
        <f>'1 lentelė'!D30</f>
        <v>Pėsčiųjų ir dviračių takų įrengimas Radviliškio mieste</v>
      </c>
      <c r="E30" s="465" t="s">
        <v>1096</v>
      </c>
      <c r="F30" s="2"/>
    </row>
    <row r="31" spans="2:6" ht="66.75" customHeight="1" x14ac:dyDescent="0.25">
      <c r="B31" s="43" t="str">
        <f>'1 lentelė'!B31</f>
        <v>1.1.1.3.7</v>
      </c>
      <c r="C31" s="459" t="str">
        <f>'1 lentelė'!C31</f>
        <v>R06-5518-100000-0020</v>
      </c>
      <c r="D31" s="460" t="str">
        <f>'1 lentelė'!D31</f>
        <v>Vietinio susisiekimo viešojo transporto priemonių parko atnaujinimas Radviliškio rajono savivaldybėje</v>
      </c>
      <c r="E31" s="461" t="s">
        <v>1098</v>
      </c>
      <c r="F31" s="2"/>
    </row>
    <row r="32" spans="2:6" ht="39.75" customHeight="1" x14ac:dyDescent="0.25">
      <c r="B32" s="43" t="str">
        <f>'1 lentelė'!B32</f>
        <v>1.1.1.3.8</v>
      </c>
      <c r="C32" s="459" t="str">
        <f>'1 lentelė'!C32</f>
        <v>R06-5511-120000-0021</v>
      </c>
      <c r="D32" s="460" t="str">
        <f>'1 lentelė'!D32</f>
        <v>Eismo saugos priemonių diegimas, rekonstruojant Radviliškio m. Gedimino gatvės dalį tarp Stadiono ir Radvilų g.</v>
      </c>
      <c r="E32" s="461" t="s">
        <v>1085</v>
      </c>
      <c r="F32" s="2"/>
    </row>
    <row r="33" spans="2:6" ht="52.5" customHeight="1" x14ac:dyDescent="0.25">
      <c r="B33" s="43" t="str">
        <f>'1 lentelė'!B33</f>
        <v>1.1.1.3.9</v>
      </c>
      <c r="C33" s="44" t="str">
        <f>'1 lentelė'!C33</f>
        <v>R06-5511-120000-0022</v>
      </c>
      <c r="D33" s="43" t="str">
        <f>'1 lentelė'!D33</f>
        <v xml:space="preserve">Eismo saugumo priemonių diegimas Radviliškio mieste  </v>
      </c>
      <c r="E33" s="74" t="s">
        <v>1090</v>
      </c>
      <c r="F33" s="2"/>
    </row>
    <row r="34" spans="2:6" ht="50.25" customHeight="1" x14ac:dyDescent="0.25">
      <c r="B34" s="45" t="str">
        <f>'1 lentelė'!B34</f>
        <v>1.1.1.3.10</v>
      </c>
      <c r="C34" s="46" t="str">
        <f>'1 lentelė'!C34</f>
        <v>R06-5516-120000-0024</v>
      </c>
      <c r="D34" s="45" t="str">
        <f>'1 lentelė'!D34</f>
        <v>Tilžės g. dviračių tako rekonstrukcija</v>
      </c>
      <c r="E34" s="74" t="s">
        <v>1097</v>
      </c>
      <c r="F34" s="2"/>
    </row>
    <row r="35" spans="2:6" ht="63.75" customHeight="1" x14ac:dyDescent="0.25">
      <c r="B35" s="45" t="str">
        <f>'1 lentelė'!B35</f>
        <v>1.1.1.3.11</v>
      </c>
      <c r="C35" s="46" t="str">
        <f>'1 lentelė'!C35</f>
        <v>R06-5516-500000-0025</v>
      </c>
      <c r="D35" s="45" t="str">
        <f>'1 lentelė'!D35</f>
        <v>Šiaulių rajono pėsčiųjų ir dviračių takų rekonstrukcija ir plėtra</v>
      </c>
      <c r="E35" s="74" t="s">
        <v>1095</v>
      </c>
      <c r="F35" s="2"/>
    </row>
    <row r="36" spans="2:6" ht="117.75" customHeight="1" x14ac:dyDescent="0.25">
      <c r="B36" s="45" t="str">
        <f>'1 lentelė'!B36</f>
        <v>1.1.1.3.12</v>
      </c>
      <c r="C36" s="466" t="str">
        <f>'1 lentelė'!C36</f>
        <v>R06-5518-100000-0026</v>
      </c>
      <c r="D36" s="467" t="str">
        <f>'1 lentelė'!D36</f>
        <v>Šiaulių rajono vietinio susisiekimo viešojo transporto priemonių parko atnaujinimas</v>
      </c>
      <c r="E36" s="461" t="s">
        <v>1099</v>
      </c>
      <c r="F36" s="2"/>
    </row>
    <row r="37" spans="2:6" ht="54.75" customHeight="1" x14ac:dyDescent="0.25">
      <c r="B37" s="45" t="str">
        <f>'1 lentelė'!B37</f>
        <v>1.1.1.3.13</v>
      </c>
      <c r="C37" s="46" t="str">
        <f>'1 lentelė'!C37</f>
        <v>R06-5511-120000-0027</v>
      </c>
      <c r="D37" s="45" t="str">
        <f>'1 lentelė'!D37</f>
        <v>Eismo saugumo priemonių diegimas Šiaulių mieste</v>
      </c>
      <c r="E37" s="74" t="s">
        <v>1088</v>
      </c>
      <c r="F37" s="2"/>
    </row>
    <row r="38" spans="2:6" ht="54" customHeight="1" x14ac:dyDescent="0.25">
      <c r="B38" s="45" t="str">
        <f>'1 lentelė'!B38</f>
        <v>1.1.1.3.14</v>
      </c>
      <c r="C38" s="46" t="str">
        <f>'1 lentelė'!C38</f>
        <v>R06-5516-190000-0227</v>
      </c>
      <c r="D38" s="45" t="str">
        <f>'1 lentelė'!D38</f>
        <v xml:space="preserve">Pėsčiųjų ir dviračių  takų sutvarkymas Joniškio mieste </v>
      </c>
      <c r="E38" s="74" t="s">
        <v>1181</v>
      </c>
      <c r="F38" s="2"/>
    </row>
    <row r="39" spans="2:6" ht="27.75" customHeight="1" x14ac:dyDescent="0.25">
      <c r="B39" s="45" t="str">
        <f>'1 lentelė'!B39</f>
        <v>1.1.1.3.15</v>
      </c>
      <c r="C39" s="46" t="str">
        <f>'1 lentelė'!C39</f>
        <v>R06-5516-410000-0228</v>
      </c>
      <c r="D39" s="45" t="str">
        <f>'1 lentelė'!D39</f>
        <v xml:space="preserve">Pėsčiųjų  ir dviračių takų rekonstravimas Pakruojo m. Vilniaus g. </v>
      </c>
      <c r="E39" s="74" t="s">
        <v>1270</v>
      </c>
      <c r="F39" s="2"/>
    </row>
    <row r="40" spans="2:6" ht="15" x14ac:dyDescent="0.25">
      <c r="B40" s="35" t="str">
        <f>'1 lentelė'!B40</f>
        <v>1.1.2</v>
      </c>
      <c r="C40" s="36"/>
      <c r="D40" s="37" t="str">
        <f>'1 lentelė'!D40</f>
        <v>Uždavinys: Plėtoti turizmo infrastruktūrą</v>
      </c>
      <c r="E40" s="72"/>
      <c r="F40" s="2"/>
    </row>
    <row r="41" spans="2:6" ht="24" x14ac:dyDescent="0.25">
      <c r="B41" s="38" t="str">
        <f>'1 lentelė'!B41</f>
        <v>1.1.2.1</v>
      </c>
      <c r="C41" s="39"/>
      <c r="D41" s="40" t="str">
        <f>'1 lentelė'!D41</f>
        <v>Priemonė: Vystyti turizmo maršrutus ar jų dalis ir rinkodaros priemones</v>
      </c>
      <c r="E41" s="73"/>
      <c r="F41" s="2"/>
    </row>
    <row r="42" spans="2:6" ht="48" customHeight="1" x14ac:dyDescent="0.25">
      <c r="B42" s="43" t="str">
        <f>'1 lentelė'!B42</f>
        <v>1.1.2.1.1</v>
      </c>
      <c r="C42" s="44" t="str">
        <f>'1 lentelė'!C42</f>
        <v>R06-8821-420000-0028</v>
      </c>
      <c r="D42" s="43" t="str">
        <f>'1 lentelė'!D42</f>
        <v>Savivaldybes jungiančios turizmo informacinės infrastruktūros plėtra Šiaulių regione</v>
      </c>
      <c r="E42" s="75" t="s">
        <v>1189</v>
      </c>
      <c r="F42" s="2"/>
    </row>
    <row r="43" spans="2:6" ht="48" x14ac:dyDescent="0.25">
      <c r="B43" s="35" t="str">
        <f>'1 lentelė'!B43</f>
        <v>1.1.3</v>
      </c>
      <c r="C43" s="36"/>
      <c r="D43" s="37" t="str">
        <f>'1 lentelė'!D43</f>
        <v>Uždavinys: Modernizuoti ir plėsti atliekų tvarkymo, geriamojo vandens tiekimo ir nuotekų tvarkymo organizacinę bei inžinerinę infrastruktūrą</v>
      </c>
      <c r="E43" s="72"/>
      <c r="F43" s="2"/>
    </row>
    <row r="44" spans="2:6" ht="24" x14ac:dyDescent="0.25">
      <c r="B44" s="43" t="str">
        <f>'1 lentelė'!B44</f>
        <v>1.1.3.1</v>
      </c>
      <c r="C44" s="44"/>
      <c r="D44" s="462" t="str">
        <f>'1 lentelė'!D44</f>
        <v>Priemonė: Gerinti vandens tiekimo, nuotekų ir atliekų tvarkymo paslaugų sistemą</v>
      </c>
      <c r="E44" s="74"/>
      <c r="F44" s="2"/>
    </row>
    <row r="45" spans="2:6" ht="144" customHeight="1" x14ac:dyDescent="0.25">
      <c r="B45" s="45" t="str">
        <f>'1 lentelė'!B45</f>
        <v>1.1.3.1.1.</v>
      </c>
      <c r="C45" s="46" t="str">
        <f>'1 lentelė'!C45</f>
        <v>R06-0008-050000-0029</v>
      </c>
      <c r="D45" s="45" t="str">
        <f>'1 lentelė'!D45</f>
        <v>Komunalinių atliekų rūšiuojamojo surinkimo infrastruktūros plėtra Šiaulių regione</v>
      </c>
      <c r="E45" s="74" t="s">
        <v>1256</v>
      </c>
      <c r="F45" s="85"/>
    </row>
    <row r="46" spans="2:6" ht="150" customHeight="1" x14ac:dyDescent="0.25">
      <c r="B46" s="43" t="str">
        <f>'1 lentelė'!B46</f>
        <v>1.1.3.1.2</v>
      </c>
      <c r="C46" s="44" t="str">
        <f>'1 lentelė'!C46</f>
        <v>R06-0014-060000-0030</v>
      </c>
      <c r="D46" s="43" t="str">
        <f>'1 lentelė'!D46</f>
        <v>Vandens gerinimo įrenginių nauja statyba (rekonstrukcija) Akmenės rajone</v>
      </c>
      <c r="E46" s="74" t="s">
        <v>1254</v>
      </c>
      <c r="F46" s="85"/>
    </row>
    <row r="47" spans="2:6" ht="27" customHeight="1" x14ac:dyDescent="0.25">
      <c r="B47" s="43" t="str">
        <f>'1 lentelė'!B47</f>
        <v>1.1.3.1.3</v>
      </c>
      <c r="C47" s="44" t="str">
        <f>'1 lentelė'!C47</f>
        <v>R06-0014-060700-0031</v>
      </c>
      <c r="D47" s="43" t="str">
        <f>'1 lentelė'!D47</f>
        <v>Vandentiekio ir nuotekų tinklų nauja statyba ir valymo įrenginių rekonstrukcija Akmenės rajone</v>
      </c>
      <c r="E47" s="74" t="s">
        <v>1162</v>
      </c>
      <c r="F47" s="2"/>
    </row>
    <row r="48" spans="2:6" ht="138.75" customHeight="1" x14ac:dyDescent="0.25">
      <c r="B48" s="43" t="str">
        <f>'1 lentelė'!B48</f>
        <v>1.1.3.1.4</v>
      </c>
      <c r="C48" s="44" t="str">
        <f>'1 lentelė'!C48</f>
        <v>R06-0014-060700-0032</v>
      </c>
      <c r="D48" s="43" t="str">
        <f>'1 lentelė'!D48</f>
        <v>Vandens tiekimo ir nuotekų tvarkymo infrastruktūros rekonstrukcija ir plėtra Joniškio rajone</v>
      </c>
      <c r="E48" s="74" t="s">
        <v>1102</v>
      </c>
      <c r="F48" s="2"/>
    </row>
    <row r="49" spans="2:6" ht="183.75" customHeight="1" x14ac:dyDescent="0.25">
      <c r="B49" s="43" t="str">
        <f>'1 lentelė'!B49</f>
        <v>1.1.3.1.5</v>
      </c>
      <c r="C49" s="44" t="str">
        <f>'1 lentelė'!C49</f>
        <v>R06-0014-060700-0033</v>
      </c>
      <c r="D49" s="43" t="str">
        <f>'1 lentelė'!D49</f>
        <v>Kelmės r. gyvenviečių vandentvarkos ir aplinkosaugos infrastruktūros modernizavimas ir plėtra</v>
      </c>
      <c r="E49" s="74" t="s">
        <v>1103</v>
      </c>
      <c r="F49" s="2"/>
    </row>
    <row r="50" spans="2:6" ht="64.5" customHeight="1" x14ac:dyDescent="0.25">
      <c r="B50" s="43" t="str">
        <f>'1 lentelė'!B50</f>
        <v>1.1.3.1.6</v>
      </c>
      <c r="C50" s="44" t="str">
        <f>'1 lentelė'!C50</f>
        <v>R06-0014-060700-0034</v>
      </c>
      <c r="D50" s="43" t="str">
        <f>'1 lentelė'!D50</f>
        <v>Vandens tiekimo ir nuotekų tvarkymo infrastruktūros plėtra ir rekonstravimas Pakruojo rajono savivaldybėje</v>
      </c>
      <c r="E50" s="74" t="s">
        <v>1173</v>
      </c>
      <c r="F50" s="2"/>
    </row>
    <row r="51" spans="2:6" ht="102" customHeight="1" x14ac:dyDescent="0.25">
      <c r="B51" s="43" t="str">
        <f>'1 lentelė'!B51</f>
        <v>1.1.3.1.7</v>
      </c>
      <c r="C51" s="44" t="str">
        <f>'1 lentelė'!C51</f>
        <v>R06-0014-070000-0036</v>
      </c>
      <c r="D51" s="43" t="str">
        <f>'1 lentelė'!D51</f>
        <v>Grinkiškio miestelio vandentiekio ir nuotekų tinklų, nuotekų valymo ir vandens gerinimo įrenginių statyba</v>
      </c>
      <c r="E51" s="74" t="s">
        <v>1101</v>
      </c>
      <c r="F51" s="2"/>
    </row>
    <row r="52" spans="2:6" ht="100.5" customHeight="1" x14ac:dyDescent="0.25">
      <c r="B52" s="43" t="str">
        <f>'1 lentelė'!B52</f>
        <v>1.1.3.1.8</v>
      </c>
      <c r="C52" s="44" t="str">
        <f>'1 lentelė'!C52</f>
        <v>R06-0007-080000-0038</v>
      </c>
      <c r="D52" s="43" t="str">
        <f>'1 lentelė'!D52</f>
        <v>Šiaulių miesto paviršinių nuotekų tvarkymo sistemos inventorizavimas, paviršinių nuotekų tvarkymo infrastruktūros rekonstravimas ir plėtra</v>
      </c>
      <c r="E52" s="74" t="s">
        <v>1105</v>
      </c>
      <c r="F52" s="2"/>
    </row>
    <row r="53" spans="2:6" ht="91.5" customHeight="1" x14ac:dyDescent="0.25">
      <c r="B53" s="43" t="str">
        <f>'1 lentelė'!B53</f>
        <v>1.1.3.1.9</v>
      </c>
      <c r="C53" s="44" t="str">
        <f>'1 lentelė'!C53</f>
        <v>R06-0014-060000-0039</v>
      </c>
      <c r="D53" s="43" t="str">
        <f>'1 lentelė'!D53</f>
        <v>Vandentiekio ir nuotekų tinklų rekonstravimas Šiaulių mieste</v>
      </c>
      <c r="E53" s="74" t="s">
        <v>1100</v>
      </c>
      <c r="F53" s="2"/>
    </row>
    <row r="54" spans="2:6" ht="84" x14ac:dyDescent="0.25">
      <c r="B54" s="43" t="str">
        <f>'1 lentelė'!B54</f>
        <v>1.1.3.1.10</v>
      </c>
      <c r="C54" s="44" t="str">
        <f>'1 lentelė'!C54</f>
        <v>R06-0014-060700-0041</v>
      </c>
      <c r="D54" s="43" t="str">
        <f>'1 lentelė'!D54</f>
        <v>Šiaulių rajono gyvenviečių ir Kuršėnų miesto vandentiekio ir nuotekų surinkimo tinklų plėtra</v>
      </c>
      <c r="E54" s="74" t="s">
        <v>1104</v>
      </c>
      <c r="F54" s="2"/>
    </row>
    <row r="55" spans="2:6" ht="165.75" customHeight="1" x14ac:dyDescent="0.25">
      <c r="B55" s="43" t="str">
        <f>'1 lentelė'!B55</f>
        <v>1.1.3.1.11</v>
      </c>
      <c r="C55" s="44" t="str">
        <f>'1 lentelė'!C55</f>
        <v>R06-0014-060700-0211</v>
      </c>
      <c r="D55" s="43" t="str">
        <f>'1 lentelė'!D55</f>
        <v>Šiaulių rajono gyvenviečių ir Kuršėnų miesto vandentiekio ir nuotekų surinkimo tinklų plėtra, II etapas</v>
      </c>
      <c r="E55" s="74" t="s">
        <v>1106</v>
      </c>
      <c r="F55" s="2"/>
    </row>
    <row r="56" spans="2:6" ht="136.5" customHeight="1" x14ac:dyDescent="0.25">
      <c r="B56" s="43" t="str">
        <f>'1 lentelė'!B56</f>
        <v>1.1.3.1.12</v>
      </c>
      <c r="C56" s="44" t="str">
        <f>'1 lentelė'!C56</f>
        <v>R06-0014-065000-0212</v>
      </c>
      <c r="D56" s="43" t="str">
        <f>'1 lentelė'!D56</f>
        <v>Geriamojo vandens tiekimo ir nuotekų tvarkymo plėtra Akmenės rajone</v>
      </c>
      <c r="E56" s="74" t="s">
        <v>1107</v>
      </c>
      <c r="F56" s="2"/>
    </row>
    <row r="57" spans="2:6" ht="176.25" customHeight="1" x14ac:dyDescent="0.25">
      <c r="B57" s="43" t="str">
        <f>'1 lentelė'!B57</f>
        <v>1.1.3.1.13</v>
      </c>
      <c r="C57" s="44" t="str">
        <f>'1 lentelė'!C57</f>
        <v>R06-0014-060700-0213</v>
      </c>
      <c r="D57" s="43" t="str">
        <f>'1 lentelė'!D57</f>
        <v>Vandens tiekimo ir nuotekų tvarkymo infrastruktūros plėtra ir rekonstravimas Joniškio rajono savivaldybėje (II etapas)</v>
      </c>
      <c r="E57" s="74" t="s">
        <v>1109</v>
      </c>
      <c r="F57" s="2"/>
    </row>
    <row r="58" spans="2:6" ht="28.5" customHeight="1" x14ac:dyDescent="0.25">
      <c r="B58" s="43" t="str">
        <f>'1 lentelė'!B58</f>
        <v>1.1.3.1.14</v>
      </c>
      <c r="C58" s="44" t="str">
        <f>'1 lentelė'!C58</f>
        <v>R06-0014-070000-0214</v>
      </c>
      <c r="D58" s="43" t="str">
        <f>'1 lentelė'!D58</f>
        <v xml:space="preserve">Vandentiekio ir nuotekų tinklų plėtra bei inventorizavimas Kelmės rajone </v>
      </c>
      <c r="E58" s="75" t="s">
        <v>1187</v>
      </c>
      <c r="F58" s="2"/>
    </row>
    <row r="59" spans="2:6" ht="114" customHeight="1" x14ac:dyDescent="0.25">
      <c r="B59" s="43" t="str">
        <f>'1 lentelė'!B59</f>
        <v>1.1.3.1.15</v>
      </c>
      <c r="C59" s="44" t="str">
        <f>'1 lentelė'!C59</f>
        <v>R06-0014-070000-0215</v>
      </c>
      <c r="D59" s="43" t="str">
        <f>'1 lentelė'!D59</f>
        <v>Vandens tiekimo ir nuotekų tinklų  statyba Basanavičiaus g. Radviliškio m. ir tinklų inventorizacija Radviliškio rajone</v>
      </c>
      <c r="E59" s="74" t="s">
        <v>1108</v>
      </c>
      <c r="F59" s="2"/>
    </row>
    <row r="60" spans="2:6" ht="36" x14ac:dyDescent="0.25">
      <c r="B60" s="45" t="str">
        <f>'1 lentelė'!B60</f>
        <v>1.1.3.1.16</v>
      </c>
      <c r="C60" s="44" t="str">
        <f>'1 lentelė'!C60</f>
        <v>R06-0008-050000-0238</v>
      </c>
      <c r="D60" s="45" t="str">
        <f>'1 lentelė'!D60</f>
        <v>Rūšiuojamuoju būdu surinktų maisto ir virtuvės atliekų apdorojimo infrastruktūros sukūrimas Šiaulių regione</v>
      </c>
      <c r="E60" s="74" t="s">
        <v>1268</v>
      </c>
      <c r="F60" s="2"/>
    </row>
    <row r="61" spans="2:6" ht="43.5" customHeight="1" x14ac:dyDescent="0.25">
      <c r="B61" s="35" t="str">
        <f>'1 lentelė'!B61</f>
        <v>1.1.4</v>
      </c>
      <c r="C61" s="36"/>
      <c r="D61" s="37" t="str">
        <f>'1 lentelė'!D61</f>
        <v>Uždavinys: Gerinti aplinkos kokybę: mažinti aplinkos taršą, tvarkyti užterštas teritorijas ir vykdyti taršos prevenciją</v>
      </c>
      <c r="E61" s="72"/>
      <c r="F61" s="2"/>
    </row>
    <row r="62" spans="2:6" ht="39.75" customHeight="1" x14ac:dyDescent="0.25">
      <c r="B62" s="38" t="str">
        <f>'1 lentelė'!B62</f>
        <v>1.1.4.1</v>
      </c>
      <c r="C62" s="39"/>
      <c r="D62" s="40" t="str">
        <f>'1 lentelė'!D62</f>
        <v>Priemonė: Tvarkyti ar atkurti natūralaus ar urbanizuoto kraštovaizdžio kompleksus ar atskirus jų elementus</v>
      </c>
      <c r="E62" s="73"/>
      <c r="F62" s="2"/>
    </row>
    <row r="63" spans="2:6" ht="66" customHeight="1" x14ac:dyDescent="0.25">
      <c r="B63" s="43" t="str">
        <f>'1 lentelė'!B63</f>
        <v>1.1.4.1.1</v>
      </c>
      <c r="C63" s="44" t="str">
        <f>'1 lentelė'!C63</f>
        <v>R06-0019-380000-0042</v>
      </c>
      <c r="D63" s="43" t="str">
        <f>'1 lentelė'!D63</f>
        <v>Akmenės rajono vietovių kraštovaizdžio tvarkymas</v>
      </c>
      <c r="E63" s="74" t="s">
        <v>1139</v>
      </c>
      <c r="F63" s="2"/>
    </row>
    <row r="64" spans="2:6" ht="28.5" customHeight="1" x14ac:dyDescent="0.25">
      <c r="B64" s="43" t="str">
        <f>'1 lentelė'!B64</f>
        <v>1.1.4.1.2</v>
      </c>
      <c r="C64" s="44" t="str">
        <f>'1 lentelė'!C64</f>
        <v>R06-0019-380000-0043</v>
      </c>
      <c r="D64" s="43" t="str">
        <f>'1 lentelė'!D64</f>
        <v>Gamtinio karkaso sprendinių koregavimas Akmenės rajono savivaldybės bendruosiuose planuose</v>
      </c>
      <c r="E64" s="74" t="s">
        <v>1216</v>
      </c>
      <c r="F64" s="2"/>
    </row>
    <row r="65" spans="2:6" ht="75.75" customHeight="1" x14ac:dyDescent="0.25">
      <c r="B65" s="43" t="str">
        <f>'1 lentelė'!B65</f>
        <v>1.1.4.1.3</v>
      </c>
      <c r="C65" s="459" t="str">
        <f>'1 lentelė'!C65</f>
        <v>R06-0019-380000-0043</v>
      </c>
      <c r="D65" s="460" t="str">
        <f>'1 lentelė'!D65</f>
        <v>Bešeimininkių apleistų pastatų likvidavimas Joniškio rajone</v>
      </c>
      <c r="E65" s="461" t="s">
        <v>1141</v>
      </c>
      <c r="F65" s="2"/>
    </row>
    <row r="66" spans="2:6" ht="66.75" customHeight="1" x14ac:dyDescent="0.25">
      <c r="B66" s="43" t="str">
        <f>'1 lentelė'!B66</f>
        <v>1.1.4.1.4</v>
      </c>
      <c r="C66" s="44" t="str">
        <f>'1 lentelė'!C66</f>
        <v>R06-0019-380000-0044</v>
      </c>
      <c r="D66" s="43" t="str">
        <f>'1 lentelė'!D66</f>
        <v>Kelmės dvaro ansamblio parko sutvarkymas ir pritaikymas visuomenės poreikiams</v>
      </c>
      <c r="E66" s="74" t="s">
        <v>1140</v>
      </c>
      <c r="F66" s="2"/>
    </row>
    <row r="67" spans="2:6" ht="78.75" customHeight="1" x14ac:dyDescent="0.25">
      <c r="B67" s="43" t="str">
        <f>'1 lentelė'!B67</f>
        <v>1.1.4.1.5</v>
      </c>
      <c r="C67" s="459" t="str">
        <f>'1 lentelė'!C67</f>
        <v>R06-0019-380000-0045</v>
      </c>
      <c r="D67" s="460" t="str">
        <f>'1 lentelė'!D67</f>
        <v>Kraštovaizdžio būklės gerinimas Pakruojo rajono savivaldybės teritorijoje (I etapas)</v>
      </c>
      <c r="E67" s="461" t="s">
        <v>1137</v>
      </c>
      <c r="F67" s="2"/>
    </row>
    <row r="68" spans="2:6" ht="24" x14ac:dyDescent="0.25">
      <c r="B68" s="43" t="str">
        <f>'1 lentelė'!B68</f>
        <v>1.1.4.1.6</v>
      </c>
      <c r="C68" s="44" t="str">
        <f>'1 lentelė'!C68</f>
        <v>R06-0019-380000-0046</v>
      </c>
      <c r="D68" s="43" t="str">
        <f>'1 lentelė'!D68</f>
        <v>Kraštovaizdžio būklės gerinimas Pakruojo rajono savivaldybės teritorijoje (II etapas)</v>
      </c>
      <c r="E68" s="80" t="s">
        <v>1217</v>
      </c>
      <c r="F68" s="2"/>
    </row>
    <row r="69" spans="2:6" ht="52.5" customHeight="1" x14ac:dyDescent="0.25">
      <c r="B69" s="43" t="str">
        <f>'1 lentelė'!B69</f>
        <v>1.1.4.1.7</v>
      </c>
      <c r="C69" s="44" t="str">
        <f>'1 lentelė'!C69</f>
        <v>R06-0019-380000-0049</v>
      </c>
      <c r="D69" s="43" t="str">
        <f>'1 lentelė'!D69</f>
        <v>Kraštovaizdžio formavimas ir ekologinės būklės gerinimas Radviliškio m. Eibariškių parko teritorijoje</v>
      </c>
      <c r="E69" s="74" t="s">
        <v>1142</v>
      </c>
      <c r="F69" s="2"/>
    </row>
    <row r="70" spans="2:6" ht="78.75" customHeight="1" x14ac:dyDescent="0.25">
      <c r="B70" s="43" t="str">
        <f>'1 lentelė'!B70</f>
        <v>1.1.4.1.8</v>
      </c>
      <c r="C70" s="459" t="str">
        <f>'1 lentelė'!C70</f>
        <v>R06-0019-380000-0051</v>
      </c>
      <c r="D70" s="460" t="str">
        <f>'1 lentelė'!D70</f>
        <v>Kraštovaizdžio būklės gerinimas Šiaulių mieste</v>
      </c>
      <c r="E70" s="461" t="s">
        <v>1143</v>
      </c>
      <c r="F70" s="2"/>
    </row>
    <row r="71" spans="2:6" ht="64.5" customHeight="1" x14ac:dyDescent="0.25">
      <c r="B71" s="43" t="str">
        <f>'1 lentelė'!B71</f>
        <v>1.1.4.1.9</v>
      </c>
      <c r="C71" s="459" t="str">
        <f>'1 lentelė'!C71</f>
        <v>R06-0019-380000-0052</v>
      </c>
      <c r="D71" s="460" t="str">
        <f>'1 lentelė'!D71</f>
        <v>Šiaulių rajono vietovių kraštovaizdžio tvarkymas</v>
      </c>
      <c r="E71" s="461" t="s">
        <v>1138</v>
      </c>
      <c r="F71" s="2"/>
    </row>
    <row r="72" spans="2:6" ht="88.5" customHeight="1" x14ac:dyDescent="0.25">
      <c r="B72" s="43" t="str">
        <f>'1 lentelė'!B72</f>
        <v>1.1.4.1.10</v>
      </c>
      <c r="C72" s="44" t="str">
        <f>'1 lentelė'!C72</f>
        <v>R06-0019-380000-0053</v>
      </c>
      <c r="D72" s="43" t="str">
        <f>'1 lentelė'!D72</f>
        <v>Šiaulių rajono vietovių kraštovaizdžio tvarkymas II etapas</v>
      </c>
      <c r="E72" s="74" t="s">
        <v>1172</v>
      </c>
      <c r="F72" s="2"/>
    </row>
    <row r="73" spans="2:6" ht="88.5" customHeight="1" x14ac:dyDescent="0.25">
      <c r="B73" s="43" t="str">
        <f>'1 lentelė'!B73</f>
        <v>1.1.4.1.11</v>
      </c>
      <c r="C73" s="44" t="str">
        <f>'1 lentelė'!C73</f>
        <v>R06-0019-380000-0196</v>
      </c>
      <c r="D73" s="43" t="str">
        <f>'1 lentelė'!D73</f>
        <v>Kelmės miesto Tūkstantmečio parko sutvarkymas</v>
      </c>
      <c r="E73" s="74" t="s">
        <v>1144</v>
      </c>
      <c r="F73" s="2"/>
    </row>
    <row r="74" spans="2:6" ht="66" customHeight="1" x14ac:dyDescent="0.25">
      <c r="B74" s="45" t="str">
        <f>'1 lentelė'!B74</f>
        <v>1.1.4.1.12</v>
      </c>
      <c r="C74" s="46" t="str">
        <f>'1 lentelė'!C74</f>
        <v>R06-0019-380000-0197</v>
      </c>
      <c r="D74" s="45" t="str">
        <f>'1 lentelė'!D74</f>
        <v>Bešeimininkių pastatų likvidavimas Joniškio rajone</v>
      </c>
      <c r="E74" s="74" t="s">
        <v>1213</v>
      </c>
      <c r="F74" s="2"/>
    </row>
    <row r="75" spans="2:6" ht="39" customHeight="1" x14ac:dyDescent="0.25">
      <c r="B75" s="45" t="str">
        <f>'1 lentelė'!B75</f>
        <v>1.1.4.1.13.</v>
      </c>
      <c r="C75" s="46" t="str">
        <f>'1 lentelė'!C75</f>
        <v>R06-0019-380000-0235</v>
      </c>
      <c r="D75" s="10" t="s">
        <v>1211</v>
      </c>
      <c r="E75" s="74" t="s">
        <v>1212</v>
      </c>
      <c r="F75" s="2"/>
    </row>
    <row r="76" spans="2:6" ht="24" x14ac:dyDescent="0.25">
      <c r="B76" s="35" t="str">
        <f>'1 lentelė'!B76</f>
        <v>1.1.5</v>
      </c>
      <c r="C76" s="36"/>
      <c r="D76" s="37" t="str">
        <f>'1 lentelė'!D76</f>
        <v>Uždavinys: Skatinti investicijas į regiono socialinę ir ekonominę plėtrą</v>
      </c>
      <c r="E76" s="72"/>
      <c r="F76" s="2"/>
    </row>
    <row r="77" spans="2:6" ht="15" x14ac:dyDescent="0.25">
      <c r="B77" s="43" t="str">
        <f>'1 lentelė'!B77</f>
        <v>1.1.5.1.</v>
      </c>
      <c r="C77" s="44"/>
      <c r="D77" s="462" t="str">
        <f>'1 lentelė'!D77</f>
        <v>Priemonė: Skatinti užimtumą regione</v>
      </c>
      <c r="E77" s="74"/>
      <c r="F77" s="2"/>
    </row>
    <row r="78" spans="2:6" ht="36" x14ac:dyDescent="0.25">
      <c r="B78" s="43" t="str">
        <f>'1 lentelė'!B78</f>
        <v>1.1.5.1.1</v>
      </c>
      <c r="C78" s="44" t="str">
        <f>'1 lentelė'!C78</f>
        <v>R06-0000-510000-0217</v>
      </c>
      <c r="D78" s="43" t="str">
        <f>'1 lentelė'!D78</f>
        <v>Įmonės gamybinių pajėgų plėtra ir darnus išteklių naudojimas (ŠRPT 2016 03 30 sprendimas Nr. 51/5S-18)</v>
      </c>
      <c r="E78" s="74" t="s">
        <v>1155</v>
      </c>
      <c r="F78" s="2"/>
    </row>
    <row r="79" spans="2:6" ht="36" x14ac:dyDescent="0.25">
      <c r="B79" s="43" t="str">
        <f>'1 lentelė'!B79</f>
        <v>1.1.5.1.2</v>
      </c>
      <c r="C79" s="44" t="str">
        <f>'1 lentelė'!C79</f>
        <v>R06-0000-510000-0218</v>
      </c>
      <c r="D79" s="43" t="str">
        <f>'1 lentelė'!D79</f>
        <v>AB "Neaustinių medžiagų fabrikas" įmonių grupės plėtra didinant eksporto apimtis (ŠRPT 2016 06 28 sprendimas Nr. 51/5S-27)</v>
      </c>
      <c r="E79" s="74" t="s">
        <v>1148</v>
      </c>
      <c r="F79" s="2"/>
    </row>
    <row r="80" spans="2:6" ht="48" x14ac:dyDescent="0.25">
      <c r="B80" s="43" t="str">
        <f>'1 lentelė'!B80</f>
        <v>1.1.5.1.3</v>
      </c>
      <c r="C80" s="459" t="str">
        <f>'1 lentelė'!C80</f>
        <v>R06-0000-510000-0219</v>
      </c>
      <c r="D80" s="460" t="str">
        <f>'1 lentelė'!D80</f>
        <v>Įmonės modernizavimas ir plėtra, įrengiant naują "Benninghoven" asfaltbetonio gamybos liniją TBA 2000 UC (ŠRPT 2016 06 28 sprendimas Nr. 51/5S-28)</v>
      </c>
      <c r="E80" s="461" t="s">
        <v>1149</v>
      </c>
      <c r="F80" s="2"/>
    </row>
    <row r="81" spans="2:6" ht="36" x14ac:dyDescent="0.25">
      <c r="B81" s="43" t="str">
        <f>'1 lentelė'!B81</f>
        <v>1.1.5.1.4</v>
      </c>
      <c r="C81" s="44" t="str">
        <f>'1 lentelė'!C81</f>
        <v>R06-0000-520000-0220</v>
      </c>
      <c r="D81" s="43" t="str">
        <f>'1 lentelė'!D81</f>
        <v>UAB „Sporto investicijos“ pastatų ir statinių (Ežero g. 11, Šiauliai) rekonstrukcijos projektas (ŠRPT 2016 11 30 sprendimas Nr. 51/5S-67)</v>
      </c>
      <c r="E81" s="74" t="s">
        <v>1150</v>
      </c>
      <c r="F81" s="2"/>
    </row>
    <row r="82" spans="2:6" ht="36" x14ac:dyDescent="0.25">
      <c r="B82" s="43" t="str">
        <f>'1 lentelė'!B82</f>
        <v>1.1.5.1.5</v>
      </c>
      <c r="C82" s="44" t="str">
        <f>'1 lentelė'!C82</f>
        <v>R06-0000-510000-0221</v>
      </c>
      <c r="D82" s="43" t="str">
        <f>'1 lentelė'!D82</f>
        <v>Naujo modernaus cemento krovos terminalo Šiaulių mieste įrengimas (ŠRPT 2017 03 07 sprendimas Nr. 51/5S-16)</v>
      </c>
      <c r="E82" s="74" t="s">
        <v>1151</v>
      </c>
      <c r="F82" s="2"/>
    </row>
    <row r="83" spans="2:6" ht="36" x14ac:dyDescent="0.25">
      <c r="B83" s="43" t="str">
        <f>'1 lentelė'!B83</f>
        <v>1.1.5.1.6</v>
      </c>
      <c r="C83" s="44" t="str">
        <f>'1 lentelė'!C83</f>
        <v>R06-0000-510000-0222</v>
      </c>
      <c r="D83" s="43" t="str">
        <f>'1 lentelė'!D83</f>
        <v>Naujos modernios UAB "Putokšnis" gamybos bazės Šiaulių mieste įrengimas (ŠRPT 2017 09 29 sprendimas Nr. 51/5S-60)</v>
      </c>
      <c r="E83" s="74" t="s">
        <v>1156</v>
      </c>
      <c r="F83" s="2"/>
    </row>
    <row r="84" spans="2:6" ht="24" x14ac:dyDescent="0.25">
      <c r="B84" s="43" t="str">
        <f>'1 lentelė'!B84</f>
        <v>1.1.5.1.7</v>
      </c>
      <c r="C84" s="44" t="str">
        <f>'1 lentelė'!C84</f>
        <v>R06-0000-510000-0223</v>
      </c>
      <c r="D84" s="43" t="str">
        <f>'1 lentelė'!D84</f>
        <v>Medienos produktų gamybos inovacijos (ŠRPT 2018 02 21 sprendimas Nr. 51/5S-20)</v>
      </c>
      <c r="E84" s="74" t="s">
        <v>1157</v>
      </c>
      <c r="F84" s="2"/>
    </row>
    <row r="85" spans="2:6" ht="36" x14ac:dyDescent="0.25">
      <c r="B85" s="43" t="str">
        <f>'1 lentelė'!B85</f>
        <v>1.1.5.1.8</v>
      </c>
      <c r="C85" s="44" t="str">
        <f>'1 lentelė'!C85</f>
        <v>R06-0000-510000-0224</v>
      </c>
      <c r="D85" s="43" t="str">
        <f>'1 lentelė'!D85</f>
        <v>Naujo gamybinio UAB "Hampidjan Baltic" cecho įrengimas Šiaulių mieste (ŠRPT 2018 06 05 sprendimas Nr. 51/5S-48)</v>
      </c>
      <c r="E85" s="74" t="s">
        <v>1152</v>
      </c>
      <c r="F85" s="2"/>
    </row>
    <row r="86" spans="2:6" ht="54" customHeight="1" x14ac:dyDescent="0.25">
      <c r="B86" s="43" t="str">
        <f>'1 lentelė'!B86</f>
        <v>1.1.5.1.9</v>
      </c>
      <c r="C86" s="44" t="str">
        <f>'1 lentelė'!C86</f>
        <v>R06-0000-515200-0225</v>
      </c>
      <c r="D86" s="43" t="str">
        <f>'1 lentelė'!D86</f>
        <v>Naujos modernios UAB "Autogedas" paslaugų gamybos bazės Kuprių kaime, Šiaulių rajone, įrengimas (ŠRPT 2018 06 05 sprendimas Nr. 51/5S-49)</v>
      </c>
      <c r="E86" s="74" t="s">
        <v>1153</v>
      </c>
      <c r="F86" s="2"/>
    </row>
    <row r="87" spans="2:6" ht="51" customHeight="1" x14ac:dyDescent="0.25">
      <c r="B87" s="43" t="str">
        <f>'1 lentelė'!B87</f>
        <v>1.1.5.1.10</v>
      </c>
      <c r="C87" s="44" t="str">
        <f>'1 lentelė'!C87</f>
        <v>R06-0000-515200-0226</v>
      </c>
      <c r="D87" s="43" t="str">
        <f>'1 lentelė'!D87</f>
        <v>UAB "Plenonis" modernaus paslaugų ir augalinės kilmės aliejaus, riebalų perdirbimo ir gamybos terminalo įrengimas (ŠRPT 2018 09 13 sprendimas Nr. 51/5S-63)</v>
      </c>
      <c r="E87" s="74" t="s">
        <v>1154</v>
      </c>
      <c r="F87" s="2"/>
    </row>
    <row r="88" spans="2:6" ht="30" customHeight="1" x14ac:dyDescent="0.25">
      <c r="B88" s="43" t="str">
        <f>'1 lentelė'!B88</f>
        <v>1.1.5.1.11</v>
      </c>
      <c r="C88" s="44" t="str">
        <f>'1 lentelė'!C88</f>
        <v>R06-0000-420000-0230</v>
      </c>
      <c r="D88" s="43" t="str">
        <f>'1 lentelė'!D88</f>
        <v>Dingusio Štetlo muziejus (ŠRPT 2019 09 04 sprendimas Nr. 51/5S-38)</v>
      </c>
      <c r="E88" s="75" t="s">
        <v>1185</v>
      </c>
      <c r="F88" s="2"/>
    </row>
    <row r="89" spans="2:6" ht="38.25" customHeight="1" x14ac:dyDescent="0.25">
      <c r="B89" s="45" t="str">
        <f>'1 lentelė'!B89</f>
        <v>1.1.5.1.12</v>
      </c>
      <c r="C89" s="46" t="str">
        <f>'1 lentelė'!C89</f>
        <v>R06-0000-510000-0231</v>
      </c>
      <c r="D89" s="45" t="str">
        <f>'1 lentelė'!D89</f>
        <v>UAB "Bodesa" gamybos pajėgumų didinimas  ir saulės elektrinės įrengimas (ŠRPT 2019 12 23  sprendimas Nr. 51/5S-68)</v>
      </c>
      <c r="E89" s="74" t="s">
        <v>1194</v>
      </c>
      <c r="F89" s="2"/>
    </row>
    <row r="90" spans="2:6" ht="40.5" customHeight="1" x14ac:dyDescent="0.25">
      <c r="B90" s="45" t="str">
        <f>'1 lentelė'!B90</f>
        <v>1.1.5.1.13</v>
      </c>
      <c r="C90" s="46" t="str">
        <f>'1 lentelė'!C90</f>
        <v>R06-9907-360000-0234</v>
      </c>
      <c r="D90" s="45" t="str">
        <f>'1 lentelė'!D90</f>
        <v>Sąlygų sukūrimas verslo plėtrai ir investicijų pritraukimui, įrengiant viešąją susisiekimo infrastruktūrą Šiaulių mieste</v>
      </c>
      <c r="E90" s="74" t="s">
        <v>1208</v>
      </c>
      <c r="F90" s="2"/>
    </row>
    <row r="91" spans="2:6" ht="37.5" customHeight="1" x14ac:dyDescent="0.25">
      <c r="B91" s="43" t="str">
        <f>'1 lentelė'!B91</f>
        <v>1.1.5.1.14</v>
      </c>
      <c r="C91" s="44" t="str">
        <f>'1 lentelė'!C91</f>
        <v>R06-9907-360000-0237</v>
      </c>
      <c r="D91" s="43" t="str">
        <f>'1 lentelė'!D91</f>
        <v>Akmenės laisvosios ekonominės zonos (šiaurinės dalies) infrastruktūros įrengimas</v>
      </c>
      <c r="E91" s="75" t="s">
        <v>1295</v>
      </c>
      <c r="F91" s="2"/>
    </row>
    <row r="92" spans="2:6" ht="37.5" customHeight="1" x14ac:dyDescent="0.25">
      <c r="B92" s="45" t="str">
        <f>'1 lentelė'!B92</f>
        <v>1.1.5.1.15</v>
      </c>
      <c r="C92" s="46" t="str">
        <f>'1 lentelė'!C92</f>
        <v>R06-9906-360000-0239</v>
      </c>
      <c r="D92" s="45" t="str">
        <f>'1 lentelė'!D92</f>
        <v>Investicinės aplinkos gerinimas Šiaulių laisvojoje ekonominėje zonoje ir jos prieigose</v>
      </c>
      <c r="E92" s="74" t="s">
        <v>1289</v>
      </c>
      <c r="F92" s="2"/>
    </row>
    <row r="93" spans="2:6" ht="15" x14ac:dyDescent="0.25">
      <c r="B93" s="32" t="str">
        <f>'1 lentelė'!B93</f>
        <v>1.2.</v>
      </c>
      <c r="C93" s="33"/>
      <c r="D93" s="34" t="str">
        <f>'1 lentelė'!D93</f>
        <v>Tikslas: Didinti teritorinę sanglaudą regione</v>
      </c>
      <c r="E93" s="71"/>
      <c r="F93" s="2"/>
    </row>
    <row r="94" spans="2:6" ht="24" x14ac:dyDescent="0.25">
      <c r="B94" s="35" t="str">
        <f>'1 lentelė'!B94</f>
        <v>1.2.1.</v>
      </c>
      <c r="C94" s="36"/>
      <c r="D94" s="37" t="str">
        <f>'1 lentelė'!D94</f>
        <v>Uždavinys: Kompleksiškai spręsti miesto gyvenamųjų vietovių problemas</v>
      </c>
      <c r="E94" s="72"/>
      <c r="F94" s="2"/>
    </row>
    <row r="95" spans="2:6" ht="36" x14ac:dyDescent="0.25">
      <c r="B95" s="43" t="str">
        <f>'1 lentelė'!B95</f>
        <v>1.2.1.1.</v>
      </c>
      <c r="C95" s="44"/>
      <c r="D95" s="462" t="str">
        <f>'1 lentelė'!D95</f>
        <v>Priemonė: Kompleksiškai atnaujinti savivaldybių centrų ir kitų miestų (nuo 6 iki 100 tūkst. gyventojų) viešąją infrastruktūrą</v>
      </c>
      <c r="E95" s="74"/>
      <c r="F95" s="2"/>
    </row>
    <row r="96" spans="2:6" ht="57.75" customHeight="1" x14ac:dyDescent="0.25">
      <c r="B96" s="43" t="str">
        <f>'1 lentelė'!B96</f>
        <v>1.2.1.1.1</v>
      </c>
      <c r="C96" s="44" t="str">
        <f>'1 lentelė'!C96</f>
        <v>R06-9903-290000-0054</v>
      </c>
      <c r="D96" s="43" t="str">
        <f>'1 lentelė'!D96</f>
        <v>Naujosios Akmenės Kultūros rūmų aplinkos (viešosios erdvės) sutvarkymas ir pritaikymas bendruomenės ir verslo poreikiams</v>
      </c>
      <c r="E96" s="74" t="s">
        <v>986</v>
      </c>
      <c r="F96" s="2"/>
    </row>
    <row r="97" spans="2:96" ht="39.6" customHeight="1" x14ac:dyDescent="0.25">
      <c r="B97" s="43" t="str">
        <f>'1 lentelė'!B97</f>
        <v>1.2.1.1.2</v>
      </c>
      <c r="C97" s="459" t="str">
        <f>'1 lentelė'!C97</f>
        <v>R06-9903-300000-0055</v>
      </c>
      <c r="D97" s="460" t="str">
        <f>'1 lentelė'!D97</f>
        <v xml:space="preserve">Kompleksinis Joniškio miesto daugiabučių gyvenamųjų namų kvartalų sutvarkymas </v>
      </c>
      <c r="E97" s="461" t="s">
        <v>984</v>
      </c>
      <c r="F97" s="2"/>
    </row>
    <row r="98" spans="2:96" ht="90.75" customHeight="1" x14ac:dyDescent="0.25">
      <c r="B98" s="43" t="str">
        <f>'1 lentelė'!B98</f>
        <v>1.2.1.1.3</v>
      </c>
      <c r="C98" s="459" t="str">
        <f>'1 lentelė'!C98</f>
        <v>R06-9903-290000-0056</v>
      </c>
      <c r="D98" s="460" t="str">
        <f>'1 lentelė'!D98</f>
        <v>Kelmės dvaro sodybos parterinės dalies sutvarkymas ir pritaikymas visuomenės poreikiams</v>
      </c>
      <c r="E98" s="461" t="s">
        <v>985</v>
      </c>
      <c r="F98" s="2"/>
      <c r="CR98" s="13"/>
    </row>
    <row r="99" spans="2:96" ht="102" customHeight="1" x14ac:dyDescent="0.25">
      <c r="B99" s="43" t="str">
        <f>'1 lentelė'!B99</f>
        <v>1.2.1.1.4</v>
      </c>
      <c r="C99" s="459" t="str">
        <f>'1 lentelė'!C99</f>
        <v>R06-9905-290000-0057</v>
      </c>
      <c r="D99" s="460" t="str">
        <f>'1 lentelė'!D99</f>
        <v xml:space="preserve">Pakruojo m. Vienybės aikštės, prieigų prie jos sutvarkymas ir pritaikymas bendruomeniniams ir verslo poreikiams </v>
      </c>
      <c r="E99" s="461" t="s">
        <v>988</v>
      </c>
      <c r="F99" s="2"/>
    </row>
    <row r="100" spans="2:96" ht="54.75" customHeight="1" x14ac:dyDescent="0.25">
      <c r="B100" s="43" t="str">
        <f>'1 lentelė'!B100</f>
        <v>1.2.1.1.5</v>
      </c>
      <c r="C100" s="44" t="str">
        <f>'1 lentelė'!C100</f>
        <v>R06-9905-290000-0058</v>
      </c>
      <c r="D100" s="43" t="str">
        <f>'1 lentelė'!D100</f>
        <v xml:space="preserve">Pakruojo m. Laisvės aikštės sutvarkymas ir pritaikymas bendruomeniniams ir verslo poreikiams </v>
      </c>
      <c r="E100" s="74" t="s">
        <v>989</v>
      </c>
      <c r="F100" s="2"/>
    </row>
    <row r="101" spans="2:96" ht="28.5" customHeight="1" x14ac:dyDescent="0.25">
      <c r="B101" s="43" t="str">
        <f>'1 lentelė'!B101</f>
        <v>1.2.1.1.6</v>
      </c>
      <c r="C101" s="44" t="str">
        <f>'1 lentelė'!C101</f>
        <v>R06-9905-290000-0059</v>
      </c>
      <c r="D101" s="43" t="str">
        <f>'1 lentelė'!D101</f>
        <v xml:space="preserve">Pakruojo m. turgavietės sutvarkymas ir pritaikymas verslo poreikiams </v>
      </c>
      <c r="E101" s="74" t="s">
        <v>1195</v>
      </c>
      <c r="F101" s="2"/>
    </row>
    <row r="102" spans="2:96" s="469" customFormat="1" ht="55.5" customHeight="1" x14ac:dyDescent="0.25">
      <c r="B102" s="43" t="str">
        <f>'1 lentelė'!B102</f>
        <v>1.2.1.1.7</v>
      </c>
      <c r="C102" s="44" t="str">
        <f>'1 lentelė'!C102</f>
        <v>R06-9905-290000-0061</v>
      </c>
      <c r="D102" s="43" t="str">
        <f>'1 lentelė'!D102</f>
        <v>Kuršėnų m. Lauryno Ivinskio aikštės sutvarkymas ir pritaikymas bendruomeniniams ir verslo poreikiams</v>
      </c>
      <c r="E102" s="74" t="s">
        <v>987</v>
      </c>
      <c r="F102" s="468"/>
    </row>
    <row r="103" spans="2:96" ht="66" customHeight="1" x14ac:dyDescent="0.25">
      <c r="B103" s="43" t="str">
        <f>'1 lentelė'!B103</f>
        <v>1.2.1.1.8</v>
      </c>
      <c r="C103" s="44" t="str">
        <f>'1 lentelė'!C103</f>
        <v>R06-9905-290000-0062</v>
      </c>
      <c r="D103" s="43" t="str">
        <f>'1 lentelė'!D103</f>
        <v>Pavenčių laisvalaikio zonos įkūrimas Kuršėnų mieste</v>
      </c>
      <c r="E103" s="74" t="s">
        <v>1146</v>
      </c>
      <c r="F103" s="2"/>
    </row>
    <row r="104" spans="2:96" ht="54.75" customHeight="1" x14ac:dyDescent="0.25">
      <c r="B104" s="41" t="str">
        <f>'1 lentelė'!B104</f>
        <v>1.2.1.1.9</v>
      </c>
      <c r="C104" s="42" t="str">
        <f>'1 lentelė'!C104</f>
        <v>R06-9905-290000-0063</v>
      </c>
      <c r="D104" s="41" t="str">
        <f>'1 lentelė'!D104</f>
        <v>Ventos upės viešosios erdvės Kuršėnų mieste įrengimas ir pritaikymas bendruomeniniams ir verslo poreikiams</v>
      </c>
      <c r="E104" s="74" t="s">
        <v>1258</v>
      </c>
      <c r="F104" s="2"/>
    </row>
    <row r="105" spans="2:96" ht="36" x14ac:dyDescent="0.25">
      <c r="B105" s="41" t="str">
        <f>'1 lentelė'!B105</f>
        <v>1.2.1.1.10</v>
      </c>
      <c r="C105" s="42" t="str">
        <f>'1 lentelė'!C105</f>
        <v>R06-9905-300000-0064</v>
      </c>
      <c r="D105" s="41" t="str">
        <f>'1 lentelė'!D105</f>
        <v>Kompleksinis Kuršėnų miesto daugiabučių namų gyvenamųjų kvartalų sutvarkymas</v>
      </c>
      <c r="E105" s="74" t="s">
        <v>1259</v>
      </c>
      <c r="F105" s="2"/>
    </row>
    <row r="106" spans="2:96" ht="36" x14ac:dyDescent="0.25">
      <c r="B106" s="45" t="str">
        <f>'1 lentelė'!B106</f>
        <v>1.2.1.1.11</v>
      </c>
      <c r="C106" s="46" t="str">
        <f>'1 lentelė'!C106</f>
        <v>R06-9905-300000-0065</v>
      </c>
      <c r="D106" s="45" t="str">
        <f>'1 lentelė'!D106</f>
        <v>Kompleksinis Kuršėnų miesto daugiabučių namų gyvenamųjų kvartalų sutvarkymas (II etapas)</v>
      </c>
      <c r="E106" s="74" t="s">
        <v>1290</v>
      </c>
      <c r="F106" s="2"/>
    </row>
    <row r="107" spans="2:96" ht="42" customHeight="1" x14ac:dyDescent="0.25">
      <c r="B107" s="41" t="str">
        <f>'1 lentelė'!B107</f>
        <v>1.2.1.1.12</v>
      </c>
      <c r="C107" s="42" t="str">
        <f>'1 lentelė'!C107</f>
        <v>R06-9905-280000-0209</v>
      </c>
      <c r="D107" s="41" t="str">
        <f>'1 lentelė'!D107</f>
        <v>Pakruojo m. Kruojos upės pakrančių ir miesto parko sutvarkymas</v>
      </c>
      <c r="E107" s="74" t="s">
        <v>1147</v>
      </c>
      <c r="F107" s="2"/>
    </row>
    <row r="108" spans="2:96" ht="78" customHeight="1" x14ac:dyDescent="0.25">
      <c r="B108" s="41" t="str">
        <f>'1 lentelė'!B108</f>
        <v>1.2.1.1.13</v>
      </c>
      <c r="C108" s="42" t="str">
        <f>'1 lentelė'!C108</f>
        <v>R06-9905-340000-0210</v>
      </c>
      <c r="D108" s="41" t="str">
        <f>'1 lentelė'!D108</f>
        <v>Buvusios Pakruojo m. spaustuvės pastato konversija</v>
      </c>
      <c r="E108" s="68" t="s">
        <v>990</v>
      </c>
      <c r="F108" s="2"/>
    </row>
    <row r="109" spans="2:96" ht="64.5" customHeight="1" x14ac:dyDescent="0.25">
      <c r="B109" s="38" t="str">
        <f>'1 lentelė'!B109</f>
        <v>1.2.1.2.</v>
      </c>
      <c r="C109" s="39"/>
      <c r="D109" s="40" t="str">
        <f>'1 lentelė'!D109</f>
        <v>Priemonė: Kompleksiškai plėtoti ir atnaujinti su problemomis susiduriančių Šiaulių miesto dalių viešąją infrastruktūrą, didinant miesto investicinį patrauklumą bei prisidedant prie jo tarptautinio konkurencingumo didėjimo</v>
      </c>
      <c r="E109" s="73"/>
      <c r="F109" s="2"/>
    </row>
    <row r="110" spans="2:96" ht="78" customHeight="1" x14ac:dyDescent="0.25">
      <c r="B110" s="41" t="str">
        <f>'1 lentelė'!B110</f>
        <v>1.2.1.2.1</v>
      </c>
      <c r="C110" s="42" t="str">
        <f>'1 lentelė'!C110</f>
        <v>R06-9904-290000-0066</v>
      </c>
      <c r="D110" s="41" t="str">
        <f>'1 lentelė'!D110</f>
        <v>Prisikėlimo aikštės jos jungčių ir prieigų rekonstrukcija</v>
      </c>
      <c r="E110" s="68" t="s">
        <v>992</v>
      </c>
      <c r="F110" s="2"/>
    </row>
    <row r="111" spans="2:96" ht="88.5" customHeight="1" x14ac:dyDescent="0.25">
      <c r="B111" s="41" t="str">
        <f>'1 lentelė'!B111</f>
        <v>1.2.1.2.2</v>
      </c>
      <c r="C111" s="42" t="str">
        <f>'1 lentelė'!C111</f>
        <v>R06-9904-290000-0067</v>
      </c>
      <c r="D111" s="41" t="str">
        <f>'1 lentelė'!D111</f>
        <v>Talkšos ežero pakrantės plėtra</v>
      </c>
      <c r="E111" s="68" t="s">
        <v>994</v>
      </c>
      <c r="F111" s="2"/>
    </row>
    <row r="112" spans="2:96" ht="147" customHeight="1" x14ac:dyDescent="0.25">
      <c r="B112" s="41" t="str">
        <f>'1 lentelė'!B112</f>
        <v>1.2.1.2.3</v>
      </c>
      <c r="C112" s="42" t="str">
        <f>'1 lentelė'!C112</f>
        <v>R06-9904-290000-0068</v>
      </c>
      <c r="D112" s="41" t="str">
        <f>'1 lentelė'!D112</f>
        <v>Vilniaus gatvės pėsčiųjų bulvaro ir amfiteatro rekonstrukcija</v>
      </c>
      <c r="E112" s="68" t="s">
        <v>1249</v>
      </c>
      <c r="F112" s="2"/>
    </row>
    <row r="113" spans="2:6" ht="88.5" customHeight="1" x14ac:dyDescent="0.25">
      <c r="B113" s="41" t="str">
        <f>'1 lentelė'!B113</f>
        <v>1.2.1.2.4</v>
      </c>
      <c r="C113" s="42" t="str">
        <f>'1 lentelė'!C113</f>
        <v>R06-9904-290000-0069</v>
      </c>
      <c r="D113" s="41" t="str">
        <f>'1 lentelė'!D113</f>
        <v>Aušros alėjos (nuo Žemaitės g. iki Varpo g.) viešųjų pastatų ir viešųjų erdvių prieigų rekonstrukcija</v>
      </c>
      <c r="E113" s="68" t="s">
        <v>995</v>
      </c>
      <c r="F113" s="2"/>
    </row>
    <row r="114" spans="2:6" ht="87.75" customHeight="1" x14ac:dyDescent="0.25">
      <c r="B114" s="41" t="str">
        <f>'1 lentelė'!B114</f>
        <v>1.2.1.2.5</v>
      </c>
      <c r="C114" s="42" t="str">
        <f>'1 lentelė'!C114</f>
        <v>R06-9904-290000-0070</v>
      </c>
      <c r="D114" s="41" t="str">
        <f>'1 lentelė'!D114</f>
        <v>P. Višinskio gatvės viešųjų erdvių pritaikymas jaunimo poreikiams</v>
      </c>
      <c r="E114" s="68" t="s">
        <v>997</v>
      </c>
      <c r="F114" s="2"/>
    </row>
    <row r="115" spans="2:6" ht="114" customHeight="1" x14ac:dyDescent="0.25">
      <c r="B115" s="41" t="str">
        <f>'1 lentelė'!B115</f>
        <v>1.2.1.2.6</v>
      </c>
      <c r="C115" s="42" t="str">
        <f>'1 lentelė'!C115</f>
        <v>R06-9904-290000-0071</v>
      </c>
      <c r="D115" s="41" t="str">
        <f>'1 lentelė'!D115</f>
        <v>Viešųjų erdvių ir gyvenamosios aplinkos gerinimas teritorijoje, besiribojančioje su Draugystės prospektu, Vytauto gatve, P. Višinskio gatve ir Dubijos gatve</v>
      </c>
      <c r="E115" s="68" t="s">
        <v>996</v>
      </c>
      <c r="F115" s="2"/>
    </row>
    <row r="116" spans="2:6" ht="78" customHeight="1" x14ac:dyDescent="0.25">
      <c r="B116" s="41" t="str">
        <f>'1 lentelė'!B116</f>
        <v>1.2.1.2.7</v>
      </c>
      <c r="C116" s="42" t="str">
        <f>'1 lentelė'!C116</f>
        <v>R06-9904-290000-0072</v>
      </c>
      <c r="D116" s="41" t="str">
        <f>'1 lentelė'!D116</f>
        <v>Šiaulių miesto Centrinio ir Didždvario parkų bei jų prieigų sutvarkymas</v>
      </c>
      <c r="E116" s="68" t="s">
        <v>993</v>
      </c>
      <c r="F116" s="2"/>
    </row>
    <row r="117" spans="2:6" s="469" customFormat="1" ht="54.75" customHeight="1" x14ac:dyDescent="0.25">
      <c r="B117" s="43" t="str">
        <f>'1 lentelė'!B117</f>
        <v>1.2.1.2.8</v>
      </c>
      <c r="C117" s="459" t="str">
        <f>'1 lentelė'!C117</f>
        <v>R06-9904-290000-0073</v>
      </c>
      <c r="D117" s="460" t="str">
        <f>'1 lentelė'!D117</f>
        <v>"Saulės laikrodžio" aikštės kapitalinis remontas</v>
      </c>
      <c r="E117" s="461" t="s">
        <v>991</v>
      </c>
      <c r="F117" s="468"/>
    </row>
    <row r="118" spans="2:6" ht="24" x14ac:dyDescent="0.25">
      <c r="B118" s="45" t="str">
        <f>'1 lentelė'!B118</f>
        <v>1.2.1.2.9</v>
      </c>
      <c r="C118" s="46" t="str">
        <f>'1 lentelė'!C118</f>
        <v>R06-0021-370000-0074</v>
      </c>
      <c r="D118" s="45" t="str">
        <f>'1 lentelė'!D118</f>
        <v>Aplinkos oro kokybės gerinimas Šiaulių mieste</v>
      </c>
      <c r="E118" s="97" t="s">
        <v>1284</v>
      </c>
      <c r="F118" s="2"/>
    </row>
    <row r="119" spans="2:6" ht="24" x14ac:dyDescent="0.25">
      <c r="B119" s="35" t="str">
        <f>'1 lentelė'!B119</f>
        <v>1.2.2</v>
      </c>
      <c r="C119" s="36"/>
      <c r="D119" s="37" t="str">
        <f>'1 lentelė'!D119</f>
        <v>Uždavinys: Kompleksiškai vystyti ir plėtoti kaimo gyvenamąsias vietoves</v>
      </c>
      <c r="E119" s="72"/>
      <c r="F119" s="2"/>
    </row>
    <row r="120" spans="2:6" ht="24" x14ac:dyDescent="0.25">
      <c r="B120" s="38" t="str">
        <f>'1 lentelė'!B120</f>
        <v>1.2.2.1</v>
      </c>
      <c r="C120" s="39"/>
      <c r="D120" s="40" t="str">
        <f>'1 lentelė'!D120</f>
        <v>Priemonė: Remti kaimo atnaujinimą ir plėtrą taikant kaimo plėtros politikos priemones</v>
      </c>
      <c r="E120" s="73"/>
      <c r="F120" s="2"/>
    </row>
    <row r="121" spans="2:6" s="469" customFormat="1" ht="66" customHeight="1" x14ac:dyDescent="0.25">
      <c r="B121" s="43" t="str">
        <f>'1 lentelė'!B121</f>
        <v>1.2.2.1.1</v>
      </c>
      <c r="C121" s="463" t="str">
        <f>'1 lentelė'!C121</f>
        <v>R06-ZM07-320000-0075</v>
      </c>
      <c r="D121" s="464" t="str">
        <f>'1 lentelė'!D121</f>
        <v>Sporto erdvės įrengimas Tytuvėnų apylinkių seniūnijos Budraičių kaime</v>
      </c>
      <c r="E121" s="465" t="s">
        <v>1110</v>
      </c>
      <c r="F121" s="468"/>
    </row>
    <row r="122" spans="2:6" s="469" customFormat="1" ht="51.75" customHeight="1" x14ac:dyDescent="0.25">
      <c r="B122" s="43" t="str">
        <f>'1 lentelė'!B122</f>
        <v>1.2.2.1.2</v>
      </c>
      <c r="C122" s="459" t="str">
        <f>'1 lentelė'!C122</f>
        <v>R06-ZM07-282932-0076</v>
      </c>
      <c r="D122" s="460" t="str">
        <f>'1 lentelė'!D122</f>
        <v>Viešosios infrastruktūros atnaujinimas Joniškio rajono kaimo vietovėse</v>
      </c>
      <c r="E122" s="461" t="s">
        <v>1111</v>
      </c>
      <c r="F122" s="468"/>
    </row>
    <row r="123" spans="2:6" ht="51.75" customHeight="1" x14ac:dyDescent="0.25">
      <c r="B123" s="41" t="str">
        <f>'1 lentelė'!B123</f>
        <v>1.2.2.1.3</v>
      </c>
      <c r="C123" s="42" t="str">
        <f>'1 lentelė'!C123</f>
        <v>R06-ZM07-070000-0077</v>
      </c>
      <c r="D123" s="41" t="str">
        <f>'1 lentelė'!D123</f>
        <v>Radviliškio rajono savivaldybės Prastavonių, Kunigiškių, Miežaičių, Arimaičių, Kaulinių ir Jonaitiškio kaimų geriamojo vandens gerinimo sistemų įrengimas</v>
      </c>
      <c r="E123" s="68" t="s">
        <v>1112</v>
      </c>
      <c r="F123" s="2"/>
    </row>
    <row r="124" spans="2:6" ht="27" customHeight="1" x14ac:dyDescent="0.25">
      <c r="B124" s="41" t="str">
        <f>'1 lentelė'!B124</f>
        <v>1.2.2.1.4</v>
      </c>
      <c r="C124" s="42" t="str">
        <f>'1 lentelė'!C124</f>
        <v>R06-ZM07-340000-0078</v>
      </c>
      <c r="D124" s="41" t="str">
        <f>'1 lentelė'!D124</f>
        <v>Viešosios infrastruktūros sutvarkymas Pakruojo rajono Dvariškių kaime</v>
      </c>
      <c r="E124" s="68" t="s">
        <v>1113</v>
      </c>
      <c r="F124" s="2"/>
    </row>
    <row r="125" spans="2:6" ht="40.5" customHeight="1" x14ac:dyDescent="0.25">
      <c r="B125" s="41" t="str">
        <f>'1 lentelė'!B125</f>
        <v>1.2.2.1.5</v>
      </c>
      <c r="C125" s="42" t="str">
        <f>'1 lentelė'!C125</f>
        <v>R06-ZM07-340000-0079</v>
      </c>
      <c r="D125" s="41" t="str">
        <f>'1 lentelė'!D125</f>
        <v>Viešosios infrastruktūros sutvarkymas Pakruojo rajono Pamūšio kaime</v>
      </c>
      <c r="E125" s="68" t="s">
        <v>1114</v>
      </c>
      <c r="F125" s="2"/>
    </row>
    <row r="126" spans="2:6" s="469" customFormat="1" ht="50.25" customHeight="1" x14ac:dyDescent="0.25">
      <c r="B126" s="43" t="str">
        <f>'1 lentelė'!B126</f>
        <v>1.2.2.1.6</v>
      </c>
      <c r="C126" s="463" t="str">
        <f>'1 lentelė'!C126</f>
        <v>R06-ZM07-340000-0080</v>
      </c>
      <c r="D126" s="464" t="str">
        <f>'1 lentelė'!D126</f>
        <v>Viešosios infrastruktūros sutvarkymas Pakruojo rajono Žeimelio miestelyje</v>
      </c>
      <c r="E126" s="465" t="s">
        <v>1115</v>
      </c>
      <c r="F126" s="468"/>
    </row>
    <row r="127" spans="2:6" s="469" customFormat="1" ht="54" customHeight="1" x14ac:dyDescent="0.25">
      <c r="B127" s="43" t="str">
        <f>'1 lentelė'!B127</f>
        <v>1.2.2.1.7</v>
      </c>
      <c r="C127" s="459" t="str">
        <f>'1 lentelė'!C127</f>
        <v>R06-ZM07-500000-0081</v>
      </c>
      <c r="D127" s="460" t="str">
        <f>'1 lentelė'!D127</f>
        <v>Viešosios infrastruktūros įrengimas Naisių kaime</v>
      </c>
      <c r="E127" s="461" t="s">
        <v>1116</v>
      </c>
      <c r="F127" s="468"/>
    </row>
    <row r="128" spans="2:6" s="469" customFormat="1" ht="63.75" customHeight="1" x14ac:dyDescent="0.25">
      <c r="B128" s="43" t="str">
        <f>'1 lentelė'!B128</f>
        <v>1.2.2.1.8</v>
      </c>
      <c r="C128" s="463" t="str">
        <f>'1 lentelė'!C128</f>
        <v>R06-ZM07-500000-0082</v>
      </c>
      <c r="D128" s="464" t="str">
        <f>'1 lentelė'!D128</f>
        <v>Bendruomeninės infrastruktūros gerinimas Žalpių kaime</v>
      </c>
      <c r="E128" s="465" t="s">
        <v>1117</v>
      </c>
      <c r="F128" s="468"/>
    </row>
    <row r="129" spans="2:6" ht="40.5" customHeight="1" x14ac:dyDescent="0.25">
      <c r="B129" s="41" t="str">
        <f>'1 lentelė'!B129</f>
        <v>1.2.2.1.9</v>
      </c>
      <c r="C129" s="42" t="str">
        <f>'1 lentelė'!C129</f>
        <v>R06-ZM07-500000-0083</v>
      </c>
      <c r="D129" s="41" t="str">
        <f>'1 lentelė'!D129</f>
        <v>Bendruomeninės infrastruktūros gerinimas Minupių kaime</v>
      </c>
      <c r="E129" s="68" t="s">
        <v>1121</v>
      </c>
      <c r="F129" s="2"/>
    </row>
    <row r="130" spans="2:6" ht="54.75" customHeight="1" x14ac:dyDescent="0.25">
      <c r="B130" s="41" t="str">
        <f>'1 lentelė'!B130</f>
        <v>1.2.2.1.10</v>
      </c>
      <c r="C130" s="42" t="str">
        <f>'1 lentelė'!C130</f>
        <v>R06-ZM07-500000-0084</v>
      </c>
      <c r="D130" s="41" t="str">
        <f>'1 lentelė'!D130</f>
        <v>Akmenės seniūnijos akmenės II  kaimo viešosios infrastruktūros sutvarkymas</v>
      </c>
      <c r="E130" s="68" t="s">
        <v>1118</v>
      </c>
      <c r="F130" s="2"/>
    </row>
    <row r="131" spans="2:6" s="469" customFormat="1" ht="27" customHeight="1" x14ac:dyDescent="0.25">
      <c r="B131" s="43" t="str">
        <f>'1 lentelė'!B131</f>
        <v>1.2.2.1.11</v>
      </c>
      <c r="C131" s="459" t="str">
        <f>'1 lentelė'!C131</f>
        <v>R06-ZM07-340000-0085</v>
      </c>
      <c r="D131" s="460" t="str">
        <f>'1 lentelė'!D131</f>
        <v>Akmenės rajono savivaldybės Alkiškių kultūros namų pastato atnaujinimas (modernizavimas)</v>
      </c>
      <c r="E131" s="461" t="s">
        <v>1119</v>
      </c>
      <c r="F131" s="468"/>
    </row>
    <row r="132" spans="2:6" ht="28.5" customHeight="1" x14ac:dyDescent="0.25">
      <c r="B132" s="43" t="str">
        <f>'1 lentelė'!B132</f>
        <v>1.2.2.1.12</v>
      </c>
      <c r="C132" s="42" t="str">
        <f>'1 lentelė'!C132</f>
        <v>R06-ZM07-290000-0086</v>
      </c>
      <c r="D132" s="41" t="str">
        <f>'1 lentelė'!D132</f>
        <v>Viešosios infrastruktūros įrengimas Varputėnų kaime</v>
      </c>
      <c r="E132" s="68" t="s">
        <v>1122</v>
      </c>
      <c r="F132" s="2"/>
    </row>
    <row r="133" spans="2:6" s="469" customFormat="1" ht="24" x14ac:dyDescent="0.25">
      <c r="B133" s="43" t="str">
        <f>'1 lentelė'!B133</f>
        <v>1.2.2.1.13</v>
      </c>
      <c r="C133" s="459" t="str">
        <f>'1 lentelė'!C133</f>
        <v>R06-ZM07-290000-0087</v>
      </c>
      <c r="D133" s="460" t="str">
        <f>'1 lentelė'!D133</f>
        <v>Viešosios infrastruktūros įrengimas Sutkūnų kaime</v>
      </c>
      <c r="E133" s="461" t="s">
        <v>1123</v>
      </c>
      <c r="F133" s="468"/>
    </row>
    <row r="134" spans="2:6" s="469" customFormat="1" ht="55.5" customHeight="1" x14ac:dyDescent="0.25">
      <c r="B134" s="43" t="str">
        <f>'1 lentelė'!B134</f>
        <v>1.2.2.1.14</v>
      </c>
      <c r="C134" s="44" t="str">
        <f>'1 lentelė'!C134</f>
        <v>R06-ZM07-070000-0088</v>
      </c>
      <c r="D134" s="43" t="str">
        <f>'1 lentelė'!D134</f>
        <v>Paviršinio ir gruntinio vandens surinkimas ir nuleidimas nuo viešųjų kaimo teritorijų Joniškio rajono kaimo vietovėse</v>
      </c>
      <c r="E134" s="74" t="s">
        <v>1161</v>
      </c>
      <c r="F134" s="468"/>
    </row>
    <row r="135" spans="2:6" s="469" customFormat="1" ht="48" x14ac:dyDescent="0.25">
      <c r="B135" s="43" t="str">
        <f>'1 lentelė'!B135</f>
        <v>1.2.2.1.15</v>
      </c>
      <c r="C135" s="463" t="str">
        <f>'1 lentelė'!C135</f>
        <v>R06-ZM07-330000-0089</v>
      </c>
      <c r="D135" s="464" t="str">
        <f>'1 lentelė'!D135</f>
        <v>Baisogalos seniūnijos Pakiršinio kaimo, Parko g. 6, pastato pritaikymas amatų veiklos plėtrai</v>
      </c>
      <c r="E135" s="465" t="s">
        <v>1248</v>
      </c>
      <c r="F135" s="468"/>
    </row>
    <row r="136" spans="2:6" s="469" customFormat="1" ht="36" x14ac:dyDescent="0.25">
      <c r="B136" s="43" t="str">
        <f>'1 lentelė'!B136</f>
        <v>1.2.2.1.16</v>
      </c>
      <c r="C136" s="459" t="str">
        <f>'1 lentelė'!C136</f>
        <v>R06-ZM07-070000-0090</v>
      </c>
      <c r="D136" s="460" t="str">
        <f>'1 lentelė'!D136</f>
        <v>Kelmės apylinkių seniūnijos vandentvarkos infrastruktūros gerinimas</v>
      </c>
      <c r="E136" s="461" t="s">
        <v>1124</v>
      </c>
      <c r="F136" s="468"/>
    </row>
    <row r="137" spans="2:6" s="469" customFormat="1" ht="41.25" customHeight="1" x14ac:dyDescent="0.25">
      <c r="B137" s="43" t="str">
        <f>'1 lentelė'!B137</f>
        <v>1.2.2.1.17</v>
      </c>
      <c r="C137" s="44" t="str">
        <f>'1 lentelė'!C137</f>
        <v>R06-ZM07-070000-0091</v>
      </c>
      <c r="D137" s="43" t="str">
        <f>'1 lentelė'!D137</f>
        <v>Tytuvėnų apylinkių seniūnijos vandentvarkos infrastruktūros gerinimas</v>
      </c>
      <c r="E137" s="74" t="s">
        <v>1125</v>
      </c>
      <c r="F137" s="468"/>
    </row>
    <row r="138" spans="2:6" s="469" customFormat="1" ht="30" customHeight="1" x14ac:dyDescent="0.25">
      <c r="B138" s="43" t="str">
        <f>'1 lentelė'!B138</f>
        <v>1.2.2.1.18</v>
      </c>
      <c r="C138" s="459" t="str">
        <f>'1 lentelė'!C138</f>
        <v>R06-ZM07-320000-0093</v>
      </c>
      <c r="D138" s="460" t="str">
        <f>'1 lentelė'!D138</f>
        <v>Viešosios sporto infrastruktūros sutvarkymas Akmenės rajono Kivylių kaime</v>
      </c>
      <c r="E138" s="461" t="s">
        <v>1120</v>
      </c>
      <c r="F138" s="468"/>
    </row>
    <row r="139" spans="2:6" s="469" customFormat="1" ht="41.25" customHeight="1" x14ac:dyDescent="0.25">
      <c r="B139" s="43" t="str">
        <f>'1 lentelė'!B139</f>
        <v>1.2.2.1.19</v>
      </c>
      <c r="C139" s="459" t="str">
        <f>'1 lentelė'!C139</f>
        <v>R06-ZM07-070000-0094</v>
      </c>
      <c r="D139" s="460" t="str">
        <f>'1 lentelė'!D139</f>
        <v>Mikniūnų kaimo vandentiekio tinklų rekonstrukcija ir vandens gerinimo įrenginių statyba</v>
      </c>
      <c r="E139" s="461" t="s">
        <v>1198</v>
      </c>
      <c r="F139" s="468"/>
    </row>
    <row r="140" spans="2:6" s="469" customFormat="1" ht="45.75" customHeight="1" x14ac:dyDescent="0.25">
      <c r="B140" s="43" t="str">
        <f>'1 lentelė'!B140</f>
        <v>1.2.2.1.20</v>
      </c>
      <c r="C140" s="459" t="str">
        <f>'1 lentelė'!C140</f>
        <v>R06-ZM07-070000-0095</v>
      </c>
      <c r="D140" s="460" t="str">
        <f>'1 lentelė'!D140</f>
        <v>Draudelių kaimo vandentiekio tinklų rekonstrukcija ir vandens gerinimo įrenginių statyba</v>
      </c>
      <c r="E140" s="461" t="s">
        <v>1199</v>
      </c>
      <c r="F140" s="468"/>
    </row>
    <row r="141" spans="2:6" s="469" customFormat="1" ht="45.75" customHeight="1" x14ac:dyDescent="0.25">
      <c r="B141" s="43" t="str">
        <f>'1 lentelė'!B141</f>
        <v>1.2.2.1.21</v>
      </c>
      <c r="C141" s="459" t="str">
        <f>'1 lentelė'!C141</f>
        <v>R06-ZM07-070000-0096</v>
      </c>
      <c r="D141" s="460" t="str">
        <f>'1 lentelė'!D141</f>
        <v>Medikonių kaimo vandentiekio tinklų rekonstrukcija ir vandens gerinimo įrenginių statyba</v>
      </c>
      <c r="E141" s="461" t="s">
        <v>1197</v>
      </c>
      <c r="F141" s="468"/>
    </row>
    <row r="142" spans="2:6" s="469" customFormat="1" ht="155.25" customHeight="1" x14ac:dyDescent="0.25">
      <c r="B142" s="43" t="str">
        <f>'1 lentelė'!B142</f>
        <v>1.2.2.1.22</v>
      </c>
      <c r="C142" s="459" t="str">
        <f>'1 lentelė'!C142</f>
        <v>R06-ZM07-500000-0097</v>
      </c>
      <c r="D142" s="460" t="str">
        <f>'1 lentelė'!D142</f>
        <v>Apšvietimo inžinerinių tinklų atnaujinimas ir plėtra Joniškio rajono kaimo vietovėse</v>
      </c>
      <c r="E142" s="461" t="s">
        <v>1200</v>
      </c>
      <c r="F142" s="468"/>
    </row>
    <row r="143" spans="2:6" s="469" customFormat="1" ht="36" x14ac:dyDescent="0.25">
      <c r="B143" s="43" t="str">
        <f>'1 lentelė'!B143</f>
        <v>1.2.2.1.23</v>
      </c>
      <c r="C143" s="463" t="str">
        <f>'1 lentelė'!C143</f>
        <v>R06-ZM07-290000-0098</v>
      </c>
      <c r="D143" s="464" t="str">
        <f>'1 lentelė'!D143</f>
        <v>Šaukoto miestelio centrinės aikštės kompleksinis sutvarkymas</v>
      </c>
      <c r="E143" s="465" t="s">
        <v>1126</v>
      </c>
      <c r="F143" s="468"/>
    </row>
    <row r="144" spans="2:6" s="469" customFormat="1" ht="36" x14ac:dyDescent="0.25">
      <c r="B144" s="43" t="str">
        <f>'1 lentelė'!B144</f>
        <v>1.2.2.1.24</v>
      </c>
      <c r="C144" s="459" t="str">
        <f>'1 lentelė'!C144</f>
        <v>R06-ZM07-060000-0099</v>
      </c>
      <c r="D144" s="460" t="str">
        <f>'1 lentelė'!D144</f>
        <v>Rimšonių kaimo vandentiekio tinklų statyba</v>
      </c>
      <c r="E144" s="461" t="s">
        <v>1127</v>
      </c>
      <c r="F144" s="468"/>
    </row>
    <row r="145" spans="2:6" ht="48" x14ac:dyDescent="0.25">
      <c r="B145" s="43" t="str">
        <f>'1 lentelė'!B145</f>
        <v>1.2.2.1.25</v>
      </c>
      <c r="C145" s="42" t="str">
        <f>'1 lentelė'!C145</f>
        <v>R06-ZM07-295000-0100</v>
      </c>
      <c r="D145" s="41" t="str">
        <f>'1 lentelė'!D145</f>
        <v>Viešosios infrastruktūros įrengimas Gilvyčių kaime</v>
      </c>
      <c r="E145" s="68" t="s">
        <v>1128</v>
      </c>
      <c r="F145" s="2"/>
    </row>
    <row r="146" spans="2:6" s="469" customFormat="1" ht="30" customHeight="1" x14ac:dyDescent="0.25">
      <c r="B146" s="43" t="str">
        <f>'1 lentelė'!B146</f>
        <v>1.2.2.1.26</v>
      </c>
      <c r="C146" s="459" t="str">
        <f>'1 lentelė'!C146</f>
        <v>R06-ZM07-295000-0101</v>
      </c>
      <c r="D146" s="460" t="str">
        <f>'1 lentelė'!D146</f>
        <v>Viešosios infrastruktūros įrengimas Žeimių kaime</v>
      </c>
      <c r="E146" s="461" t="s">
        <v>1129</v>
      </c>
      <c r="F146" s="468"/>
    </row>
    <row r="147" spans="2:6" s="469" customFormat="1" ht="30" customHeight="1" x14ac:dyDescent="0.25">
      <c r="B147" s="43" t="str">
        <f>'1 lentelė'!B147</f>
        <v>1.2.2.1.27</v>
      </c>
      <c r="C147" s="459" t="str">
        <f>'1 lentelė'!C147</f>
        <v>R06-ZM07-070000-0102</v>
      </c>
      <c r="D147" s="460" t="str">
        <f>'1 lentelė'!D147</f>
        <v>Vietinių vandens tiekimo sistemų sukūrimas Saulučių ir Papelkių kaimuose</v>
      </c>
      <c r="E147" s="461" t="s">
        <v>1130</v>
      </c>
      <c r="F147" s="468"/>
    </row>
    <row r="148" spans="2:6" s="469" customFormat="1" ht="29.25" customHeight="1" x14ac:dyDescent="0.25">
      <c r="B148" s="43" t="str">
        <f>'1 lentelė'!B148</f>
        <v>1.2.2.1.28</v>
      </c>
      <c r="C148" s="463" t="str">
        <f>'1 lentelė'!C148</f>
        <v>R06-ZM07-320000-0103</v>
      </c>
      <c r="D148" s="464" t="str">
        <f>'1 lentelė'!D148</f>
        <v>Kruopių seniūnijos Kruopių miestelio viešosios sporto infrastruktūros sutvarkymas</v>
      </c>
      <c r="E148" s="465" t="s">
        <v>1159</v>
      </c>
      <c r="F148" s="468"/>
    </row>
    <row r="149" spans="2:6" s="470" customFormat="1" ht="40.5" customHeight="1" x14ac:dyDescent="0.25">
      <c r="B149" s="43" t="str">
        <f>'1 lentelė'!B149</f>
        <v>1.2.2.1.29</v>
      </c>
      <c r="C149" s="463" t="str">
        <f>'1 lentelė'!C149</f>
        <v>R06-ZM07-070000-0104</v>
      </c>
      <c r="D149" s="464" t="str">
        <f>'1 lentelė'!D149</f>
        <v>Vandens gerinimo, geležies šalinimo sistemų įrengimas Joniškio rajono kaimo vietovėse</v>
      </c>
      <c r="E149" s="465" t="s">
        <v>1131</v>
      </c>
      <c r="F149" s="25"/>
    </row>
    <row r="150" spans="2:6" s="469" customFormat="1" ht="40.5" customHeight="1" x14ac:dyDescent="0.25">
      <c r="B150" s="43" t="str">
        <f>'1 lentelė'!B150</f>
        <v>1.2.2.1.30</v>
      </c>
      <c r="C150" s="44" t="str">
        <f>'1 lentelė'!C150</f>
        <v>R06-ZM07-340000-0105</v>
      </c>
      <c r="D150" s="43" t="str">
        <f>'1 lentelė'!D150</f>
        <v>Žadžiūnų kaimo viešojo pastato ir jo aplinkos atnaujinimas ir pritaikymas vietos gyventojų poreikiams</v>
      </c>
      <c r="E150" s="74" t="s">
        <v>1132</v>
      </c>
      <c r="F150" s="468"/>
    </row>
    <row r="151" spans="2:6" s="469" customFormat="1" ht="36" x14ac:dyDescent="0.25">
      <c r="B151" s="43" t="str">
        <f>'1 lentelė'!B151</f>
        <v>1.2.2.1.31</v>
      </c>
      <c r="C151" s="44" t="str">
        <f>'1 lentelė'!C151</f>
        <v>R06-ZM07-340000-0106</v>
      </c>
      <c r="D151" s="43" t="str">
        <f>'1 lentelė'!D151</f>
        <v>Raudėnų mokyklos-daugiafunkcio centro II korpuso pritaikymas vietos gyventojų poreikiams</v>
      </c>
      <c r="E151" s="74" t="s">
        <v>1133</v>
      </c>
      <c r="F151" s="468"/>
    </row>
    <row r="152" spans="2:6" s="469" customFormat="1" ht="39" customHeight="1" x14ac:dyDescent="0.25">
      <c r="B152" s="43" t="str">
        <f>'1 lentelė'!B152</f>
        <v>1.2.2.1.32</v>
      </c>
      <c r="C152" s="459" t="str">
        <f>'1 lentelė'!C152</f>
        <v>R06-ZM07-320000-0164</v>
      </c>
      <c r="D152" s="460" t="str">
        <f>'1 lentelė'!D152</f>
        <v>Radviliškio rajono Grinkiškio seniūnijos Grinkiškio miestelio mokyklos lauko sporto aikštyno atnaujinimas</v>
      </c>
      <c r="E152" s="461" t="s">
        <v>1134</v>
      </c>
      <c r="F152" s="468"/>
    </row>
    <row r="153" spans="2:6" s="469" customFormat="1" ht="28.5" customHeight="1" x14ac:dyDescent="0.25">
      <c r="B153" s="43" t="str">
        <f>'1 lentelė'!B153</f>
        <v>1.2.2.1.33</v>
      </c>
      <c r="C153" s="463" t="str">
        <f>'1 lentelė'!C153</f>
        <v>R06-ZM07-320000-0165</v>
      </c>
      <c r="D153" s="464" t="str">
        <f>'1 lentelė'!D153</f>
        <v>Radviliškio rajono Šiaulėnų seniūnijos Šiaulėnų miestelio mokyklos sporto aikštyno atnaujinimas</v>
      </c>
      <c r="E153" s="465" t="s">
        <v>1135</v>
      </c>
      <c r="F153" s="468"/>
    </row>
    <row r="154" spans="2:6" s="469" customFormat="1" ht="39" customHeight="1" x14ac:dyDescent="0.25">
      <c r="B154" s="43" t="str">
        <f>'1 lentelė'!B154</f>
        <v>1.2.2.1.34</v>
      </c>
      <c r="C154" s="459" t="str">
        <f>'1 lentelė'!C154</f>
        <v>R06-ZM07-320000-0166</v>
      </c>
      <c r="D154" s="460" t="str">
        <f>'1 lentelė'!D154</f>
        <v>Radviliškio rajono Skėmių seniūnijos Pociūnėlių miestelio mokyklos lauko sporto aikštyno atnaujinimas</v>
      </c>
      <c r="E154" s="461" t="s">
        <v>1136</v>
      </c>
      <c r="F154" s="468"/>
    </row>
    <row r="155" spans="2:6" s="469" customFormat="1" ht="42" customHeight="1" x14ac:dyDescent="0.25">
      <c r="B155" s="43" t="str">
        <f>'1 lentelė'!B155</f>
        <v>1.2.2.1.35</v>
      </c>
      <c r="C155" s="459" t="str">
        <f>'1 lentelė'!C155</f>
        <v>R06-ZM07-320000-0167</v>
      </c>
      <c r="D155" s="460" t="str">
        <f>'1 lentelė'!D155</f>
        <v>Radviliškio rajono Aukštelkų seniūnijos Aukštelkų mokyklos lauko sporto aikštyno atnaujinimas</v>
      </c>
      <c r="E155" s="461" t="s">
        <v>1160</v>
      </c>
      <c r="F155" s="468"/>
    </row>
    <row r="156" spans="2:6" ht="52.5" customHeight="1" x14ac:dyDescent="0.25">
      <c r="B156" s="38" t="str">
        <f>'1 lentelė'!B156</f>
        <v>1.2.2.2</v>
      </c>
      <c r="C156" s="39"/>
      <c r="D156" s="40" t="str">
        <f>'1 lentelė'!D156</f>
        <v>Priemonė: Kompleksiškai atnaujinti 1-6 tūkst. gyventojų turinčių miestų (išskyrus savivaldybių centrus), miestelių ir kaimų bendruomeninę ir viešąją infrastruktūrą</v>
      </c>
      <c r="E156" s="73"/>
      <c r="F156" s="2"/>
    </row>
    <row r="157" spans="2:6" ht="56.25" customHeight="1" x14ac:dyDescent="0.25">
      <c r="B157" s="41" t="str">
        <f>'1 lentelė'!B157</f>
        <v>1.2.2.2.1</v>
      </c>
      <c r="C157" s="42" t="str">
        <f>'1 lentelė'!C157</f>
        <v>R06-9908-290000-0107</v>
      </c>
      <c r="D157" s="41" t="str">
        <f>'1 lentelė'!D157</f>
        <v>Kompleksiškas Ventos miesto bendruomeninės ir viešosios infrastruktūros atnaujinimas</v>
      </c>
      <c r="E157" s="68" t="s">
        <v>1005</v>
      </c>
      <c r="F157" s="2"/>
    </row>
    <row r="158" spans="2:6" ht="75" customHeight="1" x14ac:dyDescent="0.25">
      <c r="B158" s="43" t="str">
        <f>'1 lentelė'!B158</f>
        <v>1.2.2.2.2</v>
      </c>
      <c r="C158" s="44" t="str">
        <f>'1 lentelė'!C158</f>
        <v>R06-9908-290000-0108</v>
      </c>
      <c r="D158" s="43" t="str">
        <f>'1 lentelė'!D158</f>
        <v>Kompleksiškas Akmenės miesto ir Papilės miestelio bendruomeninės ir viešosios infrastruktūros atnaujinimas</v>
      </c>
      <c r="E158" s="74" t="s">
        <v>1006</v>
      </c>
      <c r="F158" s="2"/>
    </row>
    <row r="159" spans="2:6" ht="128.25" customHeight="1" x14ac:dyDescent="0.25">
      <c r="B159" s="43" t="str">
        <f>'1 lentelė'!B159</f>
        <v>1.2.2.2.3</v>
      </c>
      <c r="C159" s="44" t="str">
        <f>'1 lentelė'!C159</f>
        <v>R06-9908-500000-0109</v>
      </c>
      <c r="D159" s="43" t="str">
        <f>'1 lentelė'!D159</f>
        <v>Tytuvėnų miesto viešųjų erdvių sutvarkymas ir pritaikymas visuomenės poreikiams</v>
      </c>
      <c r="E159" s="74" t="s">
        <v>1003</v>
      </c>
      <c r="F159" s="2"/>
    </row>
    <row r="160" spans="2:6" s="469" customFormat="1" ht="60" x14ac:dyDescent="0.25">
      <c r="B160" s="43" t="str">
        <f>'1 lentelė'!B160</f>
        <v>1.2.2.2.4</v>
      </c>
      <c r="C160" s="463" t="str">
        <f>'1 lentelė'!C160</f>
        <v>R06-9908-290000-0110</v>
      </c>
      <c r="D160" s="464" t="str">
        <f>'1 lentelė'!D160</f>
        <v>Linkuvos m. kompleksiškas atnaujinimas ir plėtra</v>
      </c>
      <c r="E160" s="465" t="s">
        <v>1000</v>
      </c>
      <c r="F160" s="468"/>
    </row>
    <row r="161" spans="2:6" ht="40.5" customHeight="1" x14ac:dyDescent="0.25">
      <c r="B161" s="43" t="str">
        <f>'1 lentelė'!B161</f>
        <v>1.2.2.2.5</v>
      </c>
      <c r="C161" s="44" t="str">
        <f>'1 lentelė'!C161</f>
        <v>R06-9908-290000-0112</v>
      </c>
      <c r="D161" s="43" t="str">
        <f>'1 lentelė'!D161</f>
        <v>Radviliškio rajono Šeduvos miesto viešųjų erdvių sutvarkymas</v>
      </c>
      <c r="E161" s="74" t="s">
        <v>1002</v>
      </c>
      <c r="F161" s="2"/>
    </row>
    <row r="162" spans="2:6" ht="54.75" customHeight="1" x14ac:dyDescent="0.25">
      <c r="B162" s="43" t="str">
        <f>'1 lentelė'!B162</f>
        <v>1.2.2.2.6</v>
      </c>
      <c r="C162" s="44" t="str">
        <f>'1 lentelė'!C162</f>
        <v>R06-9908-290000-0113</v>
      </c>
      <c r="D162" s="43" t="str">
        <f>'1 lentelė'!D162</f>
        <v>Radviliškio rajono savivaldybės Baisogalos mstl. infrastruktūros kompleksinis sutvarkymas</v>
      </c>
      <c r="E162" s="74" t="s">
        <v>999</v>
      </c>
      <c r="F162" s="2"/>
    </row>
    <row r="163" spans="2:6" ht="88.5" customHeight="1" x14ac:dyDescent="0.25">
      <c r="B163" s="43" t="str">
        <f>'1 lentelė'!B163</f>
        <v>1.2.2.2.7</v>
      </c>
      <c r="C163" s="44" t="str">
        <f>'1 lentelė'!C163</f>
        <v>R06-9908-293200-0114</v>
      </c>
      <c r="D163" s="43" t="str">
        <f>'1 lentelė'!D163</f>
        <v>Gruzdžių miestelio bendruomeninės ir viešosios infrastruktūros kompleksiškas atnaujinimas</v>
      </c>
      <c r="E163" s="74" t="s">
        <v>1001</v>
      </c>
      <c r="F163" s="2"/>
    </row>
    <row r="164" spans="2:6" ht="81.75" customHeight="1" x14ac:dyDescent="0.25">
      <c r="B164" s="43" t="str">
        <f>'1 lentelė'!B164</f>
        <v>1.2.2.2.8</v>
      </c>
      <c r="C164" s="44" t="str">
        <f>'1 lentelė'!C164</f>
        <v>R06-9908-293200-0115</v>
      </c>
      <c r="D164" s="43" t="str">
        <f>'1 lentelė'!D164</f>
        <v>Kairių miestelio bendruomeninės ir viešosios infrastruktūros kompleksiškas atnaujinimas</v>
      </c>
      <c r="E164" s="74" t="s">
        <v>1004</v>
      </c>
      <c r="F164" s="2"/>
    </row>
    <row r="165" spans="2:6" s="469" customFormat="1" ht="128.25" customHeight="1" x14ac:dyDescent="0.25">
      <c r="B165" s="43" t="str">
        <f>'1 lentelė'!B165</f>
        <v>1.2.2.2.9</v>
      </c>
      <c r="C165" s="463" t="str">
        <f>'1 lentelė'!C165</f>
        <v>R06-9908-293200-0116</v>
      </c>
      <c r="D165" s="464" t="str">
        <f>'1 lentelė'!D165</f>
        <v>Meškuičių miestelio bendruomeninės ir viešosios infrastruktūros kompleksiškas atnaujinimas</v>
      </c>
      <c r="E165" s="465" t="s">
        <v>998</v>
      </c>
      <c r="F165" s="468"/>
    </row>
    <row r="166" spans="2:6" ht="24" x14ac:dyDescent="0.25">
      <c r="B166" s="32" t="str">
        <f>'1 lentelė'!B166</f>
        <v>2.1</v>
      </c>
      <c r="C166" s="33"/>
      <c r="D166" s="34" t="str">
        <f>'1 lentelė'!D166</f>
        <v>Tikslas: Skatinti mokytis visą gyvenimą, kurti ir panaudoti žinias</v>
      </c>
      <c r="E166" s="71"/>
      <c r="F166" s="2"/>
    </row>
    <row r="167" spans="2:6" ht="39" customHeight="1" x14ac:dyDescent="0.25">
      <c r="B167" s="35" t="str">
        <f>'1 lentelė'!B167</f>
        <v>2.1.1</v>
      </c>
      <c r="C167" s="36"/>
      <c r="D167" s="37" t="str">
        <f>'1 lentelė'!D167</f>
        <v>Uždavinys: Modernizuoti švietimo ir ugdymo įstaigų infrastruktūrą, mokymo ir ugdymo aplinkas</v>
      </c>
      <c r="E167" s="72"/>
      <c r="F167" s="2"/>
    </row>
    <row r="168" spans="2:6" ht="66.75" customHeight="1" x14ac:dyDescent="0.25">
      <c r="B168" s="38" t="str">
        <f>'1 lentelė'!B168</f>
        <v>2.1.1.1</v>
      </c>
      <c r="C168" s="39"/>
      <c r="D168" s="40" t="str">
        <f>'1 lentelė'!D168</f>
        <v>Priemonė: Modernizuoti švietimo ir ikimokyklinio ugdymo įstaigų infrastruktūrą, mokymosi ir ugdymo aplinkas, pritaikyti ugdymo ir mokymo priemones atsižvelgus į atnaujinamų mokymo ir ugdymo programų reikalavimus</v>
      </c>
      <c r="E168" s="73"/>
      <c r="F168" s="2"/>
    </row>
    <row r="169" spans="2:6" ht="75.75" customHeight="1" x14ac:dyDescent="0.25">
      <c r="B169" s="43" t="str">
        <f>'1 lentelė'!B169</f>
        <v>2.1.1.1.1</v>
      </c>
      <c r="C169" s="44" t="str">
        <f>'1 lentelė'!C169</f>
        <v>R06-7705-230000-0117</v>
      </c>
      <c r="D169" s="43" t="str">
        <f>'1 lentelė'!D169</f>
        <v>Naujosios Akmenės lopšelio-darželio "Atžalynas" patalpų modernizavimas</v>
      </c>
      <c r="E169" s="74" t="s">
        <v>1070</v>
      </c>
      <c r="F169" s="2"/>
    </row>
    <row r="170" spans="2:6" ht="78" customHeight="1" x14ac:dyDescent="0.25">
      <c r="B170" s="43" t="str">
        <f>'1 lentelė'!B170</f>
        <v>2.1.1.1.2</v>
      </c>
      <c r="C170" s="44" t="str">
        <f>'1 lentelė'!C170</f>
        <v>R06-7724-220000-0118</v>
      </c>
      <c r="D170" s="43" t="str">
        <f>'1 lentelė'!D170</f>
        <v>Akmenės rajono savivaldybės bendrojo ugdymo įstaigų modernizavimas</v>
      </c>
      <c r="E170" s="74" t="s">
        <v>1076</v>
      </c>
      <c r="F170" s="2"/>
    </row>
    <row r="171" spans="2:6" ht="60.75" customHeight="1" x14ac:dyDescent="0.25">
      <c r="B171" s="43" t="str">
        <f>'1 lentelė'!B171</f>
        <v>2.1.1.1.3</v>
      </c>
      <c r="C171" s="44" t="str">
        <f>'1 lentelė'!C171</f>
        <v>R06-7705-230000-0119</v>
      </c>
      <c r="D171" s="43" t="str">
        <f>'1 lentelė'!D171</f>
        <v>Joniškio vaikų lopšelio-darželio "Ąžuoliukas" modernizavimas</v>
      </c>
      <c r="E171" s="74" t="s">
        <v>1255</v>
      </c>
      <c r="F171" s="2"/>
    </row>
    <row r="172" spans="2:6" ht="42.75" customHeight="1" x14ac:dyDescent="0.25">
      <c r="B172" s="43" t="str">
        <f>'1 lentelė'!B172</f>
        <v>2.1.1.1.4</v>
      </c>
      <c r="C172" s="44" t="str">
        <f>'1 lentelė'!C172</f>
        <v>R06-7724-220000-0120</v>
      </c>
      <c r="D172" s="43" t="str">
        <f>'1 lentelė'!D172</f>
        <v>Joniškio Aušros gimnazijos modernizavimas</v>
      </c>
      <c r="E172" s="68" t="s">
        <v>1075</v>
      </c>
      <c r="F172" s="2"/>
    </row>
    <row r="173" spans="2:6" ht="42" customHeight="1" x14ac:dyDescent="0.25">
      <c r="B173" s="43" t="str">
        <f>'1 lentelė'!B173</f>
        <v>2.1.1.1.5</v>
      </c>
      <c r="C173" s="44" t="str">
        <f>'1 lentelė'!C173</f>
        <v>R06-7705-230000-0121</v>
      </c>
      <c r="D173" s="43" t="str">
        <f>'1 lentelė'!D173</f>
        <v xml:space="preserve">Kelmės lopšelio-darželio "Ąžuoliukas" modernizacija </v>
      </c>
      <c r="E173" s="68" t="s">
        <v>1074</v>
      </c>
      <c r="F173" s="2"/>
    </row>
    <row r="174" spans="2:6" s="469" customFormat="1" ht="76.5" customHeight="1" x14ac:dyDescent="0.25">
      <c r="B174" s="43" t="str">
        <f>'1 lentelė'!B174</f>
        <v>2.1.1.1.6</v>
      </c>
      <c r="C174" s="459" t="str">
        <f>'1 lentelė'!C174</f>
        <v>R06-7724-220000-0122</v>
      </c>
      <c r="D174" s="460" t="str">
        <f>'1 lentelė'!D174</f>
        <v>Kelmės rajono bendrojo ugdymo įstaigų modernizavimas ir įrangos įsigijimas</v>
      </c>
      <c r="E174" s="461" t="s">
        <v>1079</v>
      </c>
      <c r="F174" s="468"/>
    </row>
    <row r="175" spans="2:6" s="469" customFormat="1" ht="78" customHeight="1" x14ac:dyDescent="0.25">
      <c r="B175" s="43" t="str">
        <f>'1 lentelė'!B175</f>
        <v>2.1.1.1.7</v>
      </c>
      <c r="C175" s="459" t="str">
        <f>'1 lentelė'!C175</f>
        <v>R06-7724-220000-0124</v>
      </c>
      <c r="D175" s="460" t="str">
        <f>'1 lentelė'!D175</f>
        <v>Bendrojo lavinimo ugdymo įstaigų, mokymosi ir ugdymo aplinkų atnaujinimas ir plėtra Pakruojo rajono savivaldybės teritorijoje</v>
      </c>
      <c r="E175" s="461" t="s">
        <v>1077</v>
      </c>
      <c r="F175" s="468"/>
    </row>
    <row r="176" spans="2:6" s="469" customFormat="1" ht="39" customHeight="1" x14ac:dyDescent="0.25">
      <c r="B176" s="43" t="str">
        <f>'1 lentelė'!B176</f>
        <v>2.1.1.1.8</v>
      </c>
      <c r="C176" s="459" t="str">
        <f>'1 lentelė'!C176</f>
        <v>R06-7705-230000-0126</v>
      </c>
      <c r="D176" s="460" t="str">
        <f>'1 lentelė'!D176</f>
        <v>Radviliškio lopšelio-darželio „Žvaigždutė“ vaikų ugdymo grupių infrastruktūros modernizavimas ir aprūpinimas priemonėmis</v>
      </c>
      <c r="E176" s="461" t="s">
        <v>1071</v>
      </c>
      <c r="F176" s="468"/>
    </row>
    <row r="177" spans="2:6" ht="40.5" customHeight="1" x14ac:dyDescent="0.25">
      <c r="B177" s="41" t="str">
        <f>'1 lentelė'!B177</f>
        <v>2.1.1.1.9</v>
      </c>
      <c r="C177" s="42" t="str">
        <f>'1 lentelė'!C177</f>
        <v>R06-7724-220000-0127</v>
      </c>
      <c r="D177" s="41" t="str">
        <f>'1 lentelė'!D177</f>
        <v>Komfortiškų ir funkcionalių edukacinių erdvių įrengimas Radviliškio Lizdeikos gimnazijoje</v>
      </c>
      <c r="E177" s="68" t="s">
        <v>1080</v>
      </c>
      <c r="F177" s="2"/>
    </row>
    <row r="178" spans="2:6" ht="78" customHeight="1" x14ac:dyDescent="0.25">
      <c r="B178" s="41" t="str">
        <f>'1 lentelė'!B178</f>
        <v>2.1.1.1.10</v>
      </c>
      <c r="C178" s="42" t="str">
        <f>'1 lentelė'!C178</f>
        <v>R06-7705-230000-0128</v>
      </c>
      <c r="D178" s="41" t="str">
        <f>'1 lentelė'!D178</f>
        <v>Lopšelio-darželio "Kregždutė" modernizavimas</v>
      </c>
      <c r="E178" s="68" t="s">
        <v>1073</v>
      </c>
      <c r="F178" s="2"/>
    </row>
    <row r="179" spans="2:6" ht="130.5" customHeight="1" x14ac:dyDescent="0.25">
      <c r="B179" s="41" t="str">
        <f>'1 lentelė'!B179</f>
        <v>2.1.1.1.11</v>
      </c>
      <c r="C179" s="42" t="str">
        <f>'1 lentelė'!C179</f>
        <v>R06-7724-220000-0129</v>
      </c>
      <c r="D179" s="41" t="str">
        <f>'1 lentelė'!D179</f>
        <v>Šiaulių Didždvario gimnazijos ir Šiaulių "Juventos" progimnazijos ugdymo aplinkos modernizavimas</v>
      </c>
      <c r="E179" s="68" t="s">
        <v>1078</v>
      </c>
      <c r="F179" s="2"/>
    </row>
    <row r="180" spans="2:6" ht="69" customHeight="1" x14ac:dyDescent="0.25">
      <c r="B180" s="43" t="str">
        <f>'1 lentelė'!B180</f>
        <v>2.1.1.1.12</v>
      </c>
      <c r="C180" s="44" t="str">
        <f>'1 lentelė'!C180</f>
        <v>R06-7705-230000-0130</v>
      </c>
      <c r="D180" s="43" t="str">
        <f>'1 lentelė'!D180</f>
        <v>Šiaulių r. Ginkūnų lopšelio-darželio plėtra</v>
      </c>
      <c r="E180" s="68" t="s">
        <v>1072</v>
      </c>
      <c r="F180" s="2"/>
    </row>
    <row r="181" spans="2:6" s="469" customFormat="1" ht="99.75" customHeight="1" x14ac:dyDescent="0.25">
      <c r="B181" s="43" t="str">
        <f>'1 lentelė'!B181</f>
        <v>2.1.1.1.13</v>
      </c>
      <c r="C181" s="459" t="str">
        <f>'1 lentelė'!C181</f>
        <v>R06-7724-220000-0131</v>
      </c>
      <c r="D181" s="460" t="str">
        <f>'1 lentelė'!D181</f>
        <v>Šiaulių r. Kuršėnų Pavenčių mokyklos-daugiafunkcio centro modernizavimas</v>
      </c>
      <c r="E181" s="461" t="s">
        <v>1081</v>
      </c>
      <c r="F181" s="468"/>
    </row>
    <row r="182" spans="2:6" ht="27" customHeight="1" x14ac:dyDescent="0.25">
      <c r="B182" s="38" t="str">
        <f>'1 lentelė'!B182</f>
        <v>2.1.1.2</v>
      </c>
      <c r="C182" s="39"/>
      <c r="D182" s="40" t="str">
        <f>'1 lentelė'!D182</f>
        <v>Priemonė: Plėtoti vaikų ir jaunimo neformalaus ugdymosi galimybes</v>
      </c>
      <c r="E182" s="73"/>
      <c r="F182" s="2"/>
    </row>
    <row r="183" spans="2:6" ht="76.5" customHeight="1" x14ac:dyDescent="0.25">
      <c r="B183" s="43" t="str">
        <f>'1 lentelė'!B183</f>
        <v>2.1.1.2.1</v>
      </c>
      <c r="C183" s="44" t="str">
        <f>'1 lentelė'!C183</f>
        <v>R06-7725-240000-0132</v>
      </c>
      <c r="D183" s="43" t="str">
        <f>'1 lentelė'!D183</f>
        <v>Vaikų ir jaunimo neformalaus ugdymo galimybių plėtojimas Akmenės rajono savivaldybėje</v>
      </c>
      <c r="E183" s="68" t="s">
        <v>1066</v>
      </c>
      <c r="F183" s="2"/>
    </row>
    <row r="184" spans="2:6" s="469" customFormat="1" ht="28.5" customHeight="1" x14ac:dyDescent="0.25">
      <c r="B184" s="43" t="str">
        <f>'1 lentelė'!B184</f>
        <v>2.1.1.2.2</v>
      </c>
      <c r="C184" s="459" t="str">
        <f>'1 lentelė'!C184</f>
        <v>R06-7725-240000-0133</v>
      </c>
      <c r="D184" s="460" t="str">
        <f>'1 lentelė'!D184</f>
        <v>Joniškio Algimanto Raudonikio meno mokyklos atnaujinimas</v>
      </c>
      <c r="E184" s="461" t="s">
        <v>1067</v>
      </c>
      <c r="F184" s="468"/>
    </row>
    <row r="185" spans="2:6" ht="75" customHeight="1" x14ac:dyDescent="0.25">
      <c r="B185" s="43" t="str">
        <f>'1 lentelė'!B185</f>
        <v>2.1.1.2.3</v>
      </c>
      <c r="C185" s="44" t="str">
        <f>'1 lentelė'!C185</f>
        <v>R06-7725-240000-0134</v>
      </c>
      <c r="D185" s="43" t="str">
        <f>'1 lentelė'!D185</f>
        <v>Kelmės Algirdo Lipeikos menų mokyklos Choreografijos skyriaus modernizavimas</v>
      </c>
      <c r="E185" s="68" t="s">
        <v>1069</v>
      </c>
      <c r="F185" s="2"/>
    </row>
    <row r="186" spans="2:6" ht="88.5" customHeight="1" x14ac:dyDescent="0.25">
      <c r="B186" s="43" t="str">
        <f>'1 lentelė'!B186</f>
        <v>2.1.1.2.4</v>
      </c>
      <c r="C186" s="44" t="str">
        <f>'1 lentelė'!C186</f>
        <v>R06-7725-240000-0135</v>
      </c>
      <c r="D186" s="43" t="str">
        <f>'1 lentelė'!D186</f>
        <v>Neformaliojo švietimo infrastruktūros, esančios  L. Giros g. 4 , Pakruojis, tobulinimas</v>
      </c>
      <c r="E186" s="68" t="s">
        <v>1068</v>
      </c>
      <c r="F186" s="2"/>
    </row>
    <row r="187" spans="2:6" s="469" customFormat="1" ht="55.5" customHeight="1" x14ac:dyDescent="0.25">
      <c r="B187" s="43" t="str">
        <f>'1 lentelė'!B187</f>
        <v>2.1.1.2.5</v>
      </c>
      <c r="C187" s="459" t="str">
        <f>'1 lentelė'!C187</f>
        <v>R06-7725-240000-0137</v>
      </c>
      <c r="D187" s="460" t="str">
        <f>'1 lentelė'!D187</f>
        <v xml:space="preserve">Radviliškio muzikos mokyklos pastato patalpų pritaikymas neformaliojo švietimo infrastruktūros plėtrai </v>
      </c>
      <c r="E187" s="461" t="s">
        <v>1065</v>
      </c>
      <c r="F187" s="468"/>
    </row>
    <row r="188" spans="2:6" ht="198" customHeight="1" x14ac:dyDescent="0.25">
      <c r="B188" s="43" t="str">
        <f>'1 lentelė'!B188</f>
        <v>2.1.1.2.6</v>
      </c>
      <c r="C188" s="44" t="str">
        <f>'1 lentelė'!C188</f>
        <v>R06-7725-240000-0138</v>
      </c>
      <c r="D188" s="43" t="str">
        <f>'1 lentelė'!D188</f>
        <v>Šiaulių 1-osios muzikos mokyklos ir Šiaulių dainavimo mokyklos „Dagilėlis“ modernizavimas</v>
      </c>
      <c r="E188" s="68" t="s">
        <v>1064</v>
      </c>
      <c r="F188" s="2"/>
    </row>
    <row r="189" spans="2:6" s="469" customFormat="1" ht="148.5" customHeight="1" x14ac:dyDescent="0.25">
      <c r="B189" s="43" t="str">
        <f>'1 lentelė'!B189</f>
        <v>2.1.1.2.7</v>
      </c>
      <c r="C189" s="459" t="str">
        <f>'1 lentelė'!C189</f>
        <v>R06-7725-240000-0139</v>
      </c>
      <c r="D189" s="460" t="str">
        <f>'1 lentelė'!D189</f>
        <v>Pastato, esančio Daugėlių g. 90B Kuršėnai, modernizavimas, pritaikant sporto, laisvalaikio ir bendruomenės poreikiams</v>
      </c>
      <c r="E189" s="461" t="s">
        <v>1063</v>
      </c>
      <c r="F189" s="468"/>
    </row>
    <row r="190" spans="2:6" ht="15" x14ac:dyDescent="0.25">
      <c r="B190" s="32" t="str">
        <f>'1 lentelė'!B190</f>
        <v>2.2</v>
      </c>
      <c r="C190" s="33"/>
      <c r="D190" s="34" t="str">
        <f>'1 lentelė'!D190</f>
        <v>Tikslas: Stiprinti gyventojų tapatybę</v>
      </c>
      <c r="E190" s="71"/>
      <c r="F190" s="2"/>
    </row>
    <row r="191" spans="2:6" ht="24" x14ac:dyDescent="0.25">
      <c r="B191" s="35" t="str">
        <f>'1 lentelė'!B191</f>
        <v>2.2.1</v>
      </c>
      <c r="C191" s="36"/>
      <c r="D191" s="37" t="str">
        <f>'1 lentelė'!D191</f>
        <v>Uždavinys: Išsaugoti ir aktualizuoti kultūros paveldą</v>
      </c>
      <c r="E191" s="72"/>
      <c r="F191" s="2"/>
    </row>
    <row r="192" spans="2:6" ht="38.25" customHeight="1" x14ac:dyDescent="0.25">
      <c r="B192" s="38" t="str">
        <f>'1 lentelė'!B192</f>
        <v>2.2.1.1</v>
      </c>
      <c r="C192" s="39"/>
      <c r="D192" s="40" t="str">
        <f>'1 lentelė'!D192</f>
        <v>Priemonė: Teikti paramą iniciatyvoms, siekiančioms prižiūrėti, aktualizuoti ir propaguoti lokalinius kultūrinės atminties, paveldo objektus</v>
      </c>
      <c r="E192" s="73"/>
      <c r="F192" s="2"/>
    </row>
    <row r="193" spans="1:6" ht="67.5" customHeight="1" x14ac:dyDescent="0.25">
      <c r="B193" s="41" t="str">
        <f>'1 lentelė'!B193</f>
        <v>2.2.1.1.1</v>
      </c>
      <c r="C193" s="42" t="str">
        <f>'1 lentelė'!C193</f>
        <v>R06-3302-440000-0140</v>
      </c>
      <c r="D193" s="41" t="str">
        <f>'1 lentelė'!D193</f>
        <v>Pakruojo gaisrinės pastato (unikalus kodas 30734) tvarkyba ir pritaikymas viešosioms ir kultūros reikmėms</v>
      </c>
      <c r="E193" s="68" t="s">
        <v>1009</v>
      </c>
      <c r="F193" s="2"/>
    </row>
    <row r="194" spans="1:6" s="469" customFormat="1" ht="54" customHeight="1" x14ac:dyDescent="0.25">
      <c r="B194" s="43" t="str">
        <f>'1 lentelė'!B194</f>
        <v>2.2.1.1.2</v>
      </c>
      <c r="C194" s="459" t="str">
        <f>'1 lentelė'!C194</f>
        <v>R06-3302-440000-0142</v>
      </c>
      <c r="D194" s="460" t="str">
        <f>'1 lentelė'!D194</f>
        <v>Muziejinės ir edukacinės veiklos plėtra Burbiškio dvaro sodyboje atliekant tvarkybos ir atkūrimo darbus</v>
      </c>
      <c r="E194" s="461" t="s">
        <v>1007</v>
      </c>
      <c r="F194" s="468"/>
    </row>
    <row r="195" spans="1:6" ht="81.75" customHeight="1" x14ac:dyDescent="0.25">
      <c r="B195" s="43" t="str">
        <f>'1 lentelė'!B195</f>
        <v>2.2.1.1.3</v>
      </c>
      <c r="C195" s="42" t="str">
        <f>'1 lentelė'!C195</f>
        <v>R06-3302-440000-0143</v>
      </c>
      <c r="D195" s="41" t="str">
        <f>'1 lentelė'!D195</f>
        <v>Kuršėnų dvaro sodybos (unikalus kodas 16057) tvarkybos darbai ir pritaikymas kultūros ir verslo poreikiams (I-as etapas)</v>
      </c>
      <c r="E195" s="68" t="s">
        <v>1008</v>
      </c>
      <c r="F195" s="2"/>
    </row>
    <row r="196" spans="1:6" ht="15" x14ac:dyDescent="0.25">
      <c r="B196" s="32" t="str">
        <f>'1 lentelė'!B196</f>
        <v>2.3</v>
      </c>
      <c r="C196" s="33"/>
      <c r="D196" s="34" t="str">
        <f>'1 lentelė'!D196</f>
        <v>Tikslas: Užtikrinti gyventojų gerovę</v>
      </c>
      <c r="E196" s="71"/>
      <c r="F196" s="2"/>
    </row>
    <row r="197" spans="1:6" ht="36" x14ac:dyDescent="0.25">
      <c r="B197" s="35" t="str">
        <f>'1 lentelė'!B197</f>
        <v>2.3.1</v>
      </c>
      <c r="C197" s="36"/>
      <c r="D197" s="37" t="str">
        <f>'1 lentelė'!D197</f>
        <v>Uždavinys: Didinti viešųjų paslaugų prieinamumą ir kokybę, mažinti socialinę, kultūrinę atskirtį</v>
      </c>
      <c r="E197" s="72"/>
      <c r="F197" s="2"/>
    </row>
    <row r="198" spans="1:6" ht="36" x14ac:dyDescent="0.25">
      <c r="B198" s="38" t="str">
        <f>'1 lentelė'!B198</f>
        <v>2.3.1.1</v>
      </c>
      <c r="C198" s="39"/>
      <c r="D198" s="40" t="str">
        <f>'1 lentelė'!D198</f>
        <v>Priemonė: Didinti būsto prieinamumą pažeidžiamoms gyventojų grupėms; pritaikyti jį neįgaliesiems bei pagyvenusiems žmonėms</v>
      </c>
      <c r="E198" s="73"/>
      <c r="F198" s="2"/>
    </row>
    <row r="199" spans="1:6" ht="40.5" customHeight="1" x14ac:dyDescent="0.25">
      <c r="B199" s="43" t="str">
        <f>'1 lentelė'!B199</f>
        <v>2.3.1.1.1</v>
      </c>
      <c r="C199" s="44" t="str">
        <f>'1 lentelė'!C199</f>
        <v>R06-4408-260000-0144</v>
      </c>
      <c r="D199" s="41" t="str">
        <f>'1 lentelė'!D199</f>
        <v>Didinti būsto prieinamumą pažeidžiamoms gyventojų grupėms Akmenės rajono savivaldybėje</v>
      </c>
      <c r="E199" s="68" t="s">
        <v>1024</v>
      </c>
      <c r="F199" s="2"/>
    </row>
    <row r="200" spans="1:6" ht="28.5" customHeight="1" x14ac:dyDescent="0.25">
      <c r="B200" s="43" t="str">
        <f>'1 lentelė'!B200</f>
        <v>2.3.1.1.2</v>
      </c>
      <c r="C200" s="44" t="str">
        <f>'1 lentelė'!C200</f>
        <v>R06-4408-250000-0145</v>
      </c>
      <c r="D200" s="41" t="str">
        <f>'1 lentelė'!D200</f>
        <v>Socialinio būsto fondo plėtra Joniškio rajone</v>
      </c>
      <c r="E200" s="68" t="s">
        <v>1021</v>
      </c>
      <c r="F200" s="2"/>
    </row>
    <row r="201" spans="1:6" ht="41.25" customHeight="1" x14ac:dyDescent="0.25">
      <c r="B201" s="43" t="str">
        <f>'1 lentelė'!B201</f>
        <v>2.3.1.1.3</v>
      </c>
      <c r="C201" s="44" t="str">
        <f>'1 lentelė'!C201</f>
        <v>R06-4408-250000-0146</v>
      </c>
      <c r="D201" s="41" t="str">
        <f>'1 lentelė'!D201</f>
        <v>Socialinio būsto plėtra Kelmėje</v>
      </c>
      <c r="E201" s="68" t="s">
        <v>1025</v>
      </c>
      <c r="F201" s="2"/>
    </row>
    <row r="202" spans="1:6" ht="42" customHeight="1" x14ac:dyDescent="0.25">
      <c r="B202" s="41" t="str">
        <f>'1 lentelė'!B202</f>
        <v>2.3.1.1.4</v>
      </c>
      <c r="C202" s="42" t="str">
        <f>'1 lentelė'!C202</f>
        <v>R06-4408-260000-0147</v>
      </c>
      <c r="D202" s="41" t="str">
        <f>'1 lentelė'!D202</f>
        <v>Socialinio būsto fondo plėtra Pakruojo rajono savivaldybės teritorijoje</v>
      </c>
      <c r="E202" s="68" t="s">
        <v>1020</v>
      </c>
      <c r="F202" s="2"/>
    </row>
    <row r="203" spans="1:6" s="469" customFormat="1" ht="42" customHeight="1" x14ac:dyDescent="0.25">
      <c r="B203" s="43" t="str">
        <f>'1 lentelė'!B203</f>
        <v>2.3.1.1.5</v>
      </c>
      <c r="C203" s="459" t="str">
        <f>'1 lentelė'!C203</f>
        <v>R06-4408-250000-0148</v>
      </c>
      <c r="D203" s="460" t="str">
        <f>'1 lentelė'!D203</f>
        <v>Socialinio būsto fondo išplėtimas Radviliškio rajono pažeidžiamiausioms gyventojų grupėms</v>
      </c>
      <c r="E203" s="461" t="s">
        <v>1023</v>
      </c>
      <c r="F203" s="468"/>
    </row>
    <row r="204" spans="1:6" s="469" customFormat="1" ht="39.75" customHeight="1" x14ac:dyDescent="0.25">
      <c r="B204" s="43" t="str">
        <f>'1 lentelė'!B204</f>
        <v>2.3.1.1.6</v>
      </c>
      <c r="C204" s="44" t="str">
        <f>'1 lentelė'!C204</f>
        <v>R06-4408-260000-0149</v>
      </c>
      <c r="D204" s="43" t="str">
        <f>'1 lentelė'!D204</f>
        <v>Socialinio būsto fondo plėtra Šiaulių miesto savivaldybėje</v>
      </c>
      <c r="E204" s="74" t="s">
        <v>1022</v>
      </c>
      <c r="F204" s="468"/>
    </row>
    <row r="205" spans="1:6" s="469" customFormat="1" ht="52.5" customHeight="1" x14ac:dyDescent="0.25">
      <c r="B205" s="45" t="str">
        <f>'1 lentelė'!B205</f>
        <v>2.3.1.1.7</v>
      </c>
      <c r="C205" s="471" t="str">
        <f>'1 lentelė'!C205</f>
        <v>R06-4408-260000-0150</v>
      </c>
      <c r="D205" s="472" t="str">
        <f>'1 lentelė'!D205</f>
        <v>Socialinio būsto fondo plėtra Šiaulių rajone</v>
      </c>
      <c r="E205" s="465" t="s">
        <v>1019</v>
      </c>
      <c r="F205" s="468"/>
    </row>
    <row r="206" spans="1:6" s="469" customFormat="1" ht="24" x14ac:dyDescent="0.25">
      <c r="A206" s="19"/>
      <c r="B206" s="45" t="str">
        <f>'1 lentelė'!B206</f>
        <v>2.3.1.1.8</v>
      </c>
      <c r="C206" s="82" t="str">
        <f>'1 lentelė'!C206</f>
        <v>R06-4408-250000-0236</v>
      </c>
      <c r="D206" s="81" t="str">
        <f>'1 lentelė'!D206</f>
        <v>Socialinio būsto fondo plėtra Radviliškio rajono savivaldybėje</v>
      </c>
      <c r="E206" s="83" t="s">
        <v>1244</v>
      </c>
      <c r="F206" s="468"/>
    </row>
    <row r="207" spans="1:6" s="469" customFormat="1" ht="36" x14ac:dyDescent="0.25">
      <c r="B207" s="43" t="str">
        <f>'1 lentelė'!B207</f>
        <v>2.3.1.2</v>
      </c>
      <c r="C207" s="44"/>
      <c r="D207" s="462" t="str">
        <f>'1 lentelė'!D207</f>
        <v>Priemonė: Plėtoti ir modernizuoti socialinių ir kompleksinių paslaugų (socialinių, sveikatos ir kt.) infrastruktūrą</v>
      </c>
      <c r="E207" s="74"/>
      <c r="F207" s="468"/>
    </row>
    <row r="208" spans="1:6" s="469" customFormat="1" ht="40.5" customHeight="1" x14ac:dyDescent="0.25">
      <c r="B208" s="43" t="str">
        <f>'1 lentelė'!B208</f>
        <v>2.3.1.2.1</v>
      </c>
      <c r="C208" s="459" t="str">
        <f>'1 lentelė'!C208</f>
        <v>R06-4407-270000-0151</v>
      </c>
      <c r="D208" s="460" t="str">
        <f>'1 lentelė'!D208</f>
        <v>Socialinių paslaugų infrastruktūros plėtra Akmenės rajono savivaldybėje</v>
      </c>
      <c r="E208" s="461" t="s">
        <v>1028</v>
      </c>
      <c r="F208" s="468"/>
    </row>
    <row r="209" spans="2:6" s="469" customFormat="1" ht="90" customHeight="1" x14ac:dyDescent="0.25">
      <c r="B209" s="43" t="str">
        <f>'1 lentelė'!B209</f>
        <v>2.3.1.2.2</v>
      </c>
      <c r="C209" s="459" t="str">
        <f>'1 lentelė'!C209</f>
        <v>R06-4407-270000-0152</v>
      </c>
      <c r="D209" s="460" t="str">
        <f>'1 lentelė'!D209</f>
        <v>Savarankiško gyvenimo namų įkūrimas Joniškio r. Plikiškių mokykloje-daugiafunkciame centre</v>
      </c>
      <c r="E209" s="461" t="s">
        <v>1027</v>
      </c>
      <c r="F209" s="468"/>
    </row>
    <row r="210" spans="2:6" s="469" customFormat="1" ht="79.5" customHeight="1" x14ac:dyDescent="0.25">
      <c r="B210" s="43" t="str">
        <f>'1 lentelė'!B210</f>
        <v>2.3.1.2.3</v>
      </c>
      <c r="C210" s="459" t="str">
        <f>'1 lentelė'!C210</f>
        <v>R06-4407-270000-0153</v>
      </c>
      <c r="D210" s="460" t="str">
        <f>'1 lentelė'!D210</f>
        <v>Liolių socialinės globos namų infrastruktūros plėtra</v>
      </c>
      <c r="E210" s="461" t="s">
        <v>1029</v>
      </c>
      <c r="F210" s="468"/>
    </row>
    <row r="211" spans="2:6" s="469" customFormat="1" ht="76.5" customHeight="1" x14ac:dyDescent="0.25">
      <c r="B211" s="43" t="str">
        <f>'1 lentelė'!B211</f>
        <v>2.3.1.2.4</v>
      </c>
      <c r="C211" s="459" t="str">
        <f>'1 lentelė'!C211</f>
        <v>R06-4407-270000-0154</v>
      </c>
      <c r="D211" s="460" t="str">
        <f>'1 lentelė'!D211</f>
        <v>Linkuvos socialinių paslaugų centro infrastruktūros atnaujinimas ir paslaugų plėtra</v>
      </c>
      <c r="E211" s="461" t="s">
        <v>1026</v>
      </c>
      <c r="F211" s="468"/>
    </row>
    <row r="212" spans="2:6" s="469" customFormat="1" ht="63" customHeight="1" x14ac:dyDescent="0.25">
      <c r="B212" s="43" t="str">
        <f>'1 lentelė'!B212</f>
        <v>2.3.1.2.5</v>
      </c>
      <c r="C212" s="459" t="str">
        <f>'1 lentelė'!C212</f>
        <v>R06-4407-270000-0156</v>
      </c>
      <c r="D212" s="460" t="str">
        <f>'1 lentelė'!D212</f>
        <v>Socialinių paslaugų plėtra Radviliškio rajono savivaldybėje</v>
      </c>
      <c r="E212" s="461" t="s">
        <v>1030</v>
      </c>
      <c r="F212" s="468"/>
    </row>
    <row r="213" spans="2:6" ht="52.5" customHeight="1" x14ac:dyDescent="0.25">
      <c r="B213" s="43" t="str">
        <f>'1 lentelė'!B213</f>
        <v>2.3.1.2.6</v>
      </c>
      <c r="C213" s="42" t="str">
        <f>'1 lentelė'!C213</f>
        <v>R06-4407-270000-0157</v>
      </c>
      <c r="D213" s="41" t="str">
        <f>'1 lentelė'!D213</f>
        <v>Dienos socialinės globos centro "Goda" esamo pastato Žalgirio g. 3 atnaujinimas</v>
      </c>
      <c r="E213" s="68" t="s">
        <v>1031</v>
      </c>
      <c r="F213" s="2"/>
    </row>
    <row r="214" spans="2:6" ht="76.5" customHeight="1" x14ac:dyDescent="0.25">
      <c r="B214" s="43" t="str">
        <f>'1 lentelė'!B214</f>
        <v>2.3.1.2.7</v>
      </c>
      <c r="C214" s="42" t="str">
        <f>'1 lentelė'!C214</f>
        <v>R06-4407-270000-0158</v>
      </c>
      <c r="D214" s="41" t="str">
        <f>'1 lentelė'!D214</f>
        <v xml:space="preserve">Socialinių paslaugų infrastruktūros plėtra Šiaulių rajone </v>
      </c>
      <c r="E214" s="68" t="s">
        <v>1032</v>
      </c>
      <c r="F214" s="2"/>
    </row>
    <row r="215" spans="2:6" ht="63.75" customHeight="1" x14ac:dyDescent="0.25">
      <c r="B215" s="38" t="str">
        <f>'1 lentelė'!B215</f>
        <v>2.3.1.3</v>
      </c>
      <c r="C215" s="39"/>
      <c r="D215" s="40" t="str">
        <f>'1 lentelė'!D215</f>
        <v>Priemonė: Optimizuoti ir modernizuoti kultūros įstaigų (kultūros centrų, muziejų, viešųjų bibliotekų ir kt.) fizinę ir informacinę infrastruktūrą ir gerinti kultūros darbuotojų kvalifikaciją</v>
      </c>
      <c r="E215" s="73"/>
      <c r="F215" s="2"/>
    </row>
    <row r="216" spans="2:6" s="469" customFormat="1" ht="90" customHeight="1" x14ac:dyDescent="0.25">
      <c r="B216" s="43" t="str">
        <f>'1 lentelė'!B216</f>
        <v>2.3.1.3.1</v>
      </c>
      <c r="C216" s="44" t="str">
        <f>'1 lentelė'!C216</f>
        <v>R06-3305-330000-0159</v>
      </c>
      <c r="D216" s="43" t="str">
        <f>'1 lentelė'!D216</f>
        <v>Pastato Naujojoje Akmenėje, V. Kudirkos g. 9, rekonstravimas - pritaikymas Akmenės rajono savivaldybės viešosios bibliotekos reikmėms</v>
      </c>
      <c r="E216" s="74" t="s">
        <v>1012</v>
      </c>
      <c r="F216" s="468"/>
    </row>
    <row r="217" spans="2:6" s="469" customFormat="1" ht="54" customHeight="1" x14ac:dyDescent="0.25">
      <c r="B217" s="43" t="str">
        <f>'1 lentelė'!B217</f>
        <v>2.3.1.3.2</v>
      </c>
      <c r="C217" s="44" t="str">
        <f>'1 lentelė'!C217</f>
        <v>R06-3305-330000-0160</v>
      </c>
      <c r="D217" s="43" t="str">
        <f>'1 lentelė'!D217</f>
        <v>Joniškio kultūros centro modernizavimas</v>
      </c>
      <c r="E217" s="74" t="s">
        <v>1010</v>
      </c>
      <c r="F217" s="468"/>
    </row>
    <row r="218" spans="2:6" s="469" customFormat="1" ht="63" customHeight="1" x14ac:dyDescent="0.25">
      <c r="B218" s="43" t="str">
        <f>'1 lentelė'!B218</f>
        <v>2.3.1.3.3</v>
      </c>
      <c r="C218" s="44" t="str">
        <f>'1 lentelė'!C218</f>
        <v>R06-3305-330000-0161</v>
      </c>
      <c r="D218" s="43" t="str">
        <f>'1 lentelė'!D218</f>
        <v>Kelmės kultūros centro pastato, Vytauto Didžiojo g. 73, Kelmė, modernizavimas</v>
      </c>
      <c r="E218" s="74" t="s">
        <v>1011</v>
      </c>
      <c r="F218" s="468"/>
    </row>
    <row r="219" spans="2:6" ht="63.75" customHeight="1" x14ac:dyDescent="0.25">
      <c r="B219" s="43" t="str">
        <f>'1 lentelė'!B219</f>
        <v>2.3.1.3.4</v>
      </c>
      <c r="C219" s="42" t="str">
        <f>'1 lentelė'!C219</f>
        <v>R06-3305-330000-0162</v>
      </c>
      <c r="D219" s="41" t="str">
        <f>'1 lentelė'!D219</f>
        <v>Šiaulių kultūros centro aktualizavimas</v>
      </c>
      <c r="E219" s="68" t="s">
        <v>1013</v>
      </c>
      <c r="F219" s="2"/>
    </row>
    <row r="220" spans="2:6" ht="72.75" customHeight="1" x14ac:dyDescent="0.25">
      <c r="B220" s="43" t="str">
        <f>'1 lentelė'!B220</f>
        <v>2.3.1.3.5</v>
      </c>
      <c r="C220" s="42" t="str">
        <f>'1 lentelė'!C220</f>
        <v>R06-3304-330000-0163</v>
      </c>
      <c r="D220" s="41" t="str">
        <f>'1 lentelė'!D220</f>
        <v>Šiaulių "Aušros" muziejaus Edukacijos centro pastato rekonstrukcija</v>
      </c>
      <c r="E220" s="68" t="s">
        <v>1014</v>
      </c>
      <c r="F220" s="2"/>
    </row>
    <row r="221" spans="2:6" ht="24" x14ac:dyDescent="0.25">
      <c r="B221" s="35" t="str">
        <f>'1 lentelė'!B221</f>
        <v>2.3.2</v>
      </c>
      <c r="C221" s="36"/>
      <c r="D221" s="37" t="str">
        <f>'1 lentelė'!D221</f>
        <v>Uždavinys: Skatinti sveiką gyvenseną ir stiprinti sveikatą</v>
      </c>
      <c r="E221" s="72"/>
      <c r="F221" s="2"/>
    </row>
    <row r="222" spans="2:6" ht="24" x14ac:dyDescent="0.25">
      <c r="B222" s="38" t="str">
        <f>'1 lentelė'!B222</f>
        <v>2.3.2.1</v>
      </c>
      <c r="C222" s="39"/>
      <c r="D222" s="40" t="str">
        <f>'1 lentelė'!D222</f>
        <v>Priemonė: Išsaugoti ir stiprinti gyventojų sveikatą, vykdyti ligų prevenciją</v>
      </c>
      <c r="E222" s="73"/>
      <c r="F222" s="2"/>
    </row>
    <row r="223" spans="2:6" ht="62.25" customHeight="1" x14ac:dyDescent="0.25">
      <c r="B223" s="41" t="str">
        <f>'1 lentelė'!B223</f>
        <v>2.3.2.1.1</v>
      </c>
      <c r="C223" s="42" t="str">
        <f>'1 lentelė'!C223</f>
        <v>R06-6630-473200-0169</v>
      </c>
      <c r="D223" s="41" t="str">
        <f>'1 lentelė'!D223</f>
        <v>Akmenės rajono savivaldybės gyventojų sveikatos saugojimas ir stiprinimas, ligų prevencija</v>
      </c>
      <c r="E223" s="68" t="s">
        <v>1039</v>
      </c>
      <c r="F223" s="2"/>
    </row>
    <row r="224" spans="2:6" ht="147" customHeight="1" x14ac:dyDescent="0.25">
      <c r="B224" s="41" t="str">
        <f>'1 lentelė'!B224</f>
        <v>2.3.2.1.2</v>
      </c>
      <c r="C224" s="42" t="str">
        <f>'1 lentelė'!C224</f>
        <v>R06-6630-470000-0170</v>
      </c>
      <c r="D224" s="41" t="str">
        <f>'1 lentelė'!D224</f>
        <v>Joniškio rajono gyventojų sveikatos stiprinimas ir ligų prevencijos vykdymas</v>
      </c>
      <c r="E224" s="68" t="s">
        <v>1034</v>
      </c>
      <c r="F224" s="2"/>
    </row>
    <row r="225" spans="2:6" ht="120" x14ac:dyDescent="0.25">
      <c r="B225" s="41" t="str">
        <f>'1 lentelė'!B225</f>
        <v>2.3.2.1.3</v>
      </c>
      <c r="C225" s="42" t="str">
        <f>'1 lentelė'!C225</f>
        <v>R06-6630-470000-0171</v>
      </c>
      <c r="D225" s="41" t="str">
        <f>'1 lentelė'!D225</f>
        <v>Gyventojų sveikatos stiprinimas</v>
      </c>
      <c r="E225" s="68" t="s">
        <v>1033</v>
      </c>
      <c r="F225" s="2"/>
    </row>
    <row r="226" spans="2:6" ht="75.75" customHeight="1" x14ac:dyDescent="0.25">
      <c r="B226" s="41" t="str">
        <f>'1 lentelė'!B226</f>
        <v>2.3.2.1.4</v>
      </c>
      <c r="C226" s="42" t="str">
        <f>'1 lentelė'!C226</f>
        <v>R06-6630-473200-0172</v>
      </c>
      <c r="D226" s="41" t="str">
        <f>'1 lentelė'!D226</f>
        <v>Sveikos gyvensenos skatinimas Pakruojo rajone</v>
      </c>
      <c r="E226" s="68" t="s">
        <v>1035</v>
      </c>
      <c r="F226" s="2"/>
    </row>
    <row r="227" spans="2:6" ht="123.75" customHeight="1" x14ac:dyDescent="0.25">
      <c r="B227" s="41" t="str">
        <f>'1 lentelė'!B227</f>
        <v>2.3.2.1.5</v>
      </c>
      <c r="C227" s="42" t="str">
        <f>'1 lentelė'!C227</f>
        <v>R06-6630-470000-0173</v>
      </c>
      <c r="D227" s="41" t="str">
        <f>'1 lentelė'!D227</f>
        <v>Sveikos gyvensenos skatinimas Radviliškio rajone</v>
      </c>
      <c r="E227" s="68" t="s">
        <v>1038</v>
      </c>
      <c r="F227" s="2"/>
    </row>
    <row r="228" spans="2:6" ht="64.5" customHeight="1" x14ac:dyDescent="0.25">
      <c r="B228" s="41" t="str">
        <f>'1 lentelė'!B228</f>
        <v>2.3.2.1.6</v>
      </c>
      <c r="C228" s="42" t="str">
        <f>'1 lentelė'!C228</f>
        <v>R06-6630-470000-0174</v>
      </c>
      <c r="D228" s="41" t="str">
        <f>'1 lentelė'!D228</f>
        <v>Sveikos gyvensenos skatinimas Šiaulių mieste</v>
      </c>
      <c r="E228" s="68" t="s">
        <v>1037</v>
      </c>
      <c r="F228" s="2"/>
    </row>
    <row r="229" spans="2:6" ht="124.5" customHeight="1" x14ac:dyDescent="0.25">
      <c r="B229" s="41" t="str">
        <f>'1 lentelė'!B229</f>
        <v>2.3.2.1.7</v>
      </c>
      <c r="C229" s="42" t="str">
        <f>'1 lentelė'!C229</f>
        <v>R06-6630-470000-0175</v>
      </c>
      <c r="D229" s="41" t="str">
        <f>'1 lentelė'!D229</f>
        <v>Sveikos gyvensenos skatinimas Šiaulių rajone</v>
      </c>
      <c r="E229" s="68" t="s">
        <v>1036</v>
      </c>
      <c r="F229" s="2"/>
    </row>
    <row r="230" spans="2:6" ht="27" customHeight="1" x14ac:dyDescent="0.25">
      <c r="B230" s="35" t="str">
        <f>'1 lentelė'!B230</f>
        <v>2.3.2</v>
      </c>
      <c r="C230" s="36"/>
      <c r="D230" s="37" t="str">
        <f>'1 lentelė'!D230</f>
        <v>Uždavinys: Skatinti sveiką gyvenseną ir stiprinti sveikatą</v>
      </c>
      <c r="E230" s="72"/>
      <c r="F230" s="2"/>
    </row>
    <row r="231" spans="2:6" ht="27" customHeight="1" x14ac:dyDescent="0.25">
      <c r="B231" s="38" t="str">
        <f>'1 lentelė'!B231</f>
        <v>2.3.2.2.</v>
      </c>
      <c r="C231" s="39"/>
      <c r="D231" s="40" t="str">
        <f>'1 lentelė'!D231</f>
        <v>Priemonė: Gerinti sveikatos priežiūros paslaugų kokybę ir prieinamumą</v>
      </c>
      <c r="E231" s="73"/>
      <c r="F231" s="2"/>
    </row>
    <row r="232" spans="2:6" ht="51" customHeight="1" x14ac:dyDescent="0.25">
      <c r="B232" s="41" t="str">
        <f>'1 lentelė'!B232</f>
        <v>2.3.2.2.1</v>
      </c>
      <c r="C232" s="42" t="str">
        <f>'1 lentelė'!C232</f>
        <v>R06-6609-320000-0176</v>
      </c>
      <c r="D232" s="41" t="str">
        <f>'1 lentelė'!D232</f>
        <v>Pirminės sveikatos priežiūros paslaugų kokybės ir prieinamumo gerinimas tikslinėms gyventojų grupėms</v>
      </c>
      <c r="E232" s="74" t="s">
        <v>1263</v>
      </c>
      <c r="F232" s="2"/>
    </row>
    <row r="233" spans="2:6" s="469" customFormat="1" ht="86.25" customHeight="1" x14ac:dyDescent="0.25">
      <c r="B233" s="43" t="str">
        <f>'1 lentelė'!B233</f>
        <v>2.3.2.2.2</v>
      </c>
      <c r="C233" s="459" t="str">
        <f>'1 lentelė'!C233</f>
        <v>R06-6609-324700-0177</v>
      </c>
      <c r="D233" s="460" t="str">
        <f>'1 lentelė'!D233</f>
        <v>Pirminės sveikatos priežiūros paslaugų kokybės gerinimas ir prieinamumo didinimas tikslinėms asmenų grupėms  Joniškio rajono savivaldybėje</v>
      </c>
      <c r="E233" s="461" t="s">
        <v>1045</v>
      </c>
      <c r="F233" s="468"/>
    </row>
    <row r="234" spans="2:6" ht="108" x14ac:dyDescent="0.25">
      <c r="B234" s="41" t="str">
        <f>'1 lentelė'!B234</f>
        <v>2.3.2.2.3</v>
      </c>
      <c r="C234" s="42" t="str">
        <f>'1 lentelė'!C234</f>
        <v>R06-6609-324700-0178</v>
      </c>
      <c r="D234" s="41" t="str">
        <f>'1 lentelė'!D234</f>
        <v>Pirminės sveikatos priežiūros paslaugų kokybės gerinimas ir prieinamumo didinimas Kelmės rajone</v>
      </c>
      <c r="E234" s="68" t="s">
        <v>1048</v>
      </c>
      <c r="F234" s="2"/>
    </row>
    <row r="235" spans="2:6" ht="51" customHeight="1" x14ac:dyDescent="0.25">
      <c r="B235" s="41" t="str">
        <f>'1 lentelė'!B235</f>
        <v>2.3.2.2.4</v>
      </c>
      <c r="C235" s="42" t="str">
        <f>'1 lentelė'!C235</f>
        <v>R06-6609-324700-0179</v>
      </c>
      <c r="D235" s="41" t="str">
        <f>'1 lentelė'!D235</f>
        <v>Pakruojo rajono pirminės sveikatos priežiūros centro teikiamų sveikatos priežiūros paslaugų kokybės ir prieinamumo gerinimas tikslinėms asmenų grupėms</v>
      </c>
      <c r="E235" s="68" t="s">
        <v>1054</v>
      </c>
      <c r="F235" s="2"/>
    </row>
    <row r="236" spans="2:6" ht="76.5" customHeight="1" x14ac:dyDescent="0.25">
      <c r="B236" s="41" t="str">
        <f>'1 lentelė'!B236</f>
        <v>2.3.2.2.5</v>
      </c>
      <c r="C236" s="42" t="str">
        <f>'1 lentelė'!C236</f>
        <v>R06-6609-324700-0180</v>
      </c>
      <c r="D236" s="41" t="str">
        <f>'1 lentelė'!D236</f>
        <v>Pirminės asmens sveikatos priežiūros veiklos efektyvumo didinimas Radviliškio rajone</v>
      </c>
      <c r="E236" s="68" t="s">
        <v>1053</v>
      </c>
      <c r="F236" s="2"/>
    </row>
    <row r="237" spans="2:6" ht="40.5" customHeight="1" x14ac:dyDescent="0.25">
      <c r="B237" s="41" t="str">
        <f>'1 lentelė'!B237</f>
        <v>2.3.2.2.6</v>
      </c>
      <c r="C237" s="42" t="str">
        <f>'1 lentelė'!C237</f>
        <v>R06-6609-324700-0181</v>
      </c>
      <c r="D237" s="41" t="str">
        <f>'1 lentelė'!D237</f>
        <v>Pirminės asmens sveikatos priežiūros veiklos efektyvumo didinimas Šiaulių mieste</v>
      </c>
      <c r="E237" s="68" t="s">
        <v>1052</v>
      </c>
      <c r="F237" s="2"/>
    </row>
    <row r="238" spans="2:6" ht="62.25" customHeight="1" x14ac:dyDescent="0.25">
      <c r="B238" s="41" t="str">
        <f>'1 lentelė'!B238</f>
        <v>2.3.2.2.7</v>
      </c>
      <c r="C238" s="42" t="str">
        <f>'1 lentelė'!C238</f>
        <v>R06-6609-324700-0182</v>
      </c>
      <c r="D238" s="41" t="str">
        <f>'1 lentelė'!D238</f>
        <v>Pirminės sveikatos priežiūros paslaugų kokybės gerinimas ir prieinamumo didinimas tikslinių grupių gyventojams Šiaulių rajone</v>
      </c>
      <c r="E238" s="68" t="s">
        <v>1041</v>
      </c>
      <c r="F238" s="2"/>
    </row>
    <row r="239" spans="2:6" ht="51" customHeight="1" x14ac:dyDescent="0.25">
      <c r="B239" s="41" t="str">
        <f>'1 lentelė'!B239</f>
        <v>2.3.2.2.8</v>
      </c>
      <c r="C239" s="42" t="str">
        <f>'1 lentelė'!C239</f>
        <v>R06-6615-470000-0183</v>
      </c>
      <c r="D239" s="41" t="str">
        <f>'1 lentelė'!D239</f>
        <v>Paramos priemonių, gerinančių ambulatorinių sveikatos priežiūros paslaugų prieinamumą tuberkulioze sergantiems pacientams, įgyvendinimas Akmenės rajono savivaldybėje</v>
      </c>
      <c r="E239" s="68" t="s">
        <v>1057</v>
      </c>
      <c r="F239" s="2"/>
    </row>
    <row r="240" spans="2:6" ht="72" x14ac:dyDescent="0.25">
      <c r="B240" s="41" t="str">
        <f>'1 lentelė'!B240</f>
        <v>2.3.2.2.9</v>
      </c>
      <c r="C240" s="42" t="str">
        <f>'1 lentelė'!C240</f>
        <v>R06-6615-470000-0184</v>
      </c>
      <c r="D240" s="41" t="str">
        <f>'1 lentelė'!D240</f>
        <v>Paramos priemonių, gerinančių ambulatorinių sveikatos priežiūros paslaugų prieinamumą tuberkulioze sergantiems pacientams, įgyvendinimas Joniškio rajone</v>
      </c>
      <c r="E240" s="68" t="s">
        <v>1060</v>
      </c>
      <c r="F240" s="2"/>
    </row>
    <row r="241" spans="2:6" ht="51.75" customHeight="1" x14ac:dyDescent="0.25">
      <c r="B241" s="41" t="str">
        <f>'1 lentelė'!B241</f>
        <v>2.3.2.2.10</v>
      </c>
      <c r="C241" s="42" t="str">
        <f>'1 lentelė'!C241</f>
        <v>R06-6615-470000-0185</v>
      </c>
      <c r="D241" s="41" t="str">
        <f>'1 lentelė'!D241</f>
        <v>Ambulatorinių sveikatos priežiūros paslaugų prieinamumo tuberkulioze sergantiems pacientams gerinimas Kelmės rajone</v>
      </c>
      <c r="E241" s="68" t="s">
        <v>1059</v>
      </c>
      <c r="F241" s="2"/>
    </row>
    <row r="242" spans="2:6" ht="74.25" customHeight="1" x14ac:dyDescent="0.25">
      <c r="B242" s="41" t="str">
        <f>'1 lentelė'!B242</f>
        <v>2.3.2.2.11</v>
      </c>
      <c r="C242" s="42" t="str">
        <f>'1 lentelė'!C242</f>
        <v>R06-6615-470000-0186</v>
      </c>
      <c r="D242" s="41" t="str">
        <f>'1 lentelė'!D242</f>
        <v>Socialinės paramos priemonių, gerinančių ambulatorinių sveikatos priežiūros paslaugų prieinamumą tuberkulioze sergantiems pacientams, įgyvendinimas Pakruojo rajone</v>
      </c>
      <c r="E242" s="68" t="s">
        <v>1062</v>
      </c>
      <c r="F242" s="2"/>
    </row>
    <row r="243" spans="2:6" ht="50.25" customHeight="1" x14ac:dyDescent="0.25">
      <c r="B243" s="41" t="str">
        <f>'1 lentelė'!B243</f>
        <v>2.3.2.2.12</v>
      </c>
      <c r="C243" s="42" t="str">
        <f>'1 lentelė'!C243</f>
        <v>R06-6615-470000-0187</v>
      </c>
      <c r="D243" s="41" t="str">
        <f>'1 lentelė'!D243</f>
        <v>Socialinės paramos priemonių, gerinančių ambulatorinių sveikatos priežiūros paslaugų prieinamumą tuberkulioze sergantiems pacientams, įgyvendinimas Radviliškio rajone</v>
      </c>
      <c r="E243" s="68" t="s">
        <v>1058</v>
      </c>
      <c r="F243" s="2"/>
    </row>
    <row r="244" spans="2:6" ht="75" customHeight="1" x14ac:dyDescent="0.25">
      <c r="B244" s="41" t="str">
        <f>'1 lentelė'!B244</f>
        <v>2.3.2.2.13</v>
      </c>
      <c r="C244" s="42" t="str">
        <f>'1 lentelė'!C244</f>
        <v>R06-6615-470000-0188</v>
      </c>
      <c r="D244" s="41" t="str">
        <f>'1 lentelė'!D244</f>
        <v>Paramos priemonių tuberkulioze sergantiems asmenims įgyvendinimas Šiaulių mieste</v>
      </c>
      <c r="E244" s="68" t="s">
        <v>1061</v>
      </c>
      <c r="F244" s="2"/>
    </row>
    <row r="245" spans="2:6" ht="63" customHeight="1" x14ac:dyDescent="0.25">
      <c r="B245" s="41" t="str">
        <f>'1 lentelė'!B245</f>
        <v>2.3.2.2.14</v>
      </c>
      <c r="C245" s="42" t="str">
        <f>'1 lentelė'!C245</f>
        <v>R06-6615-470000-0189</v>
      </c>
      <c r="D245" s="41" t="str">
        <f>'1 lentelė'!D245</f>
        <v>Paramos priemonių, gerinančių ambulatorinių sveikatos priežiūros paslaugų prieinamumą Šiaulių rajone įgyvendinimas</v>
      </c>
      <c r="E245" s="68" t="s">
        <v>1056</v>
      </c>
      <c r="F245" s="2"/>
    </row>
    <row r="246" spans="2:6" s="469" customFormat="1" ht="63" customHeight="1" x14ac:dyDescent="0.25">
      <c r="B246" s="43" t="str">
        <f>'1 lentelė'!B246</f>
        <v>2.3.2.2.15</v>
      </c>
      <c r="C246" s="459" t="str">
        <f>'1 lentelė'!C246</f>
        <v>R06-6609-324700-0198</v>
      </c>
      <c r="D246" s="460" t="str">
        <f>'1 lentelė'!D246</f>
        <v>UAB Saulenė teikiamų pirminės asmens sveikatos priežiūros paslaugų kokybės ir prieinamumo gerinimas</v>
      </c>
      <c r="E246" s="461" t="s">
        <v>1050</v>
      </c>
      <c r="F246" s="468"/>
    </row>
    <row r="247" spans="2:6" s="469" customFormat="1" ht="108" x14ac:dyDescent="0.25">
      <c r="B247" s="43" t="str">
        <f>'1 lentelė'!B247</f>
        <v>2.3.2.2.16</v>
      </c>
      <c r="C247" s="459" t="str">
        <f>'1 lentelė'!C247</f>
        <v>R06-6609-324700-0199</v>
      </c>
      <c r="D247" s="460" t="str">
        <f>'1 lentelė'!D247</f>
        <v>IĮ V. Neverauskienės klinika-vaistinė teikiamų pirminės asmens sveikatos priežiūros paslaugų kokybės ir prieinamumo gerinimas</v>
      </c>
      <c r="E247" s="461" t="s">
        <v>1051</v>
      </c>
      <c r="F247" s="468"/>
    </row>
    <row r="248" spans="2:6" s="469" customFormat="1" ht="39" customHeight="1" x14ac:dyDescent="0.25">
      <c r="B248" s="43" t="str">
        <f>'1 lentelė'!B248</f>
        <v>2.3.2.2.17</v>
      </c>
      <c r="C248" s="463" t="str">
        <f>'1 lentelė'!C248</f>
        <v>R06-6609-324700-0200</v>
      </c>
      <c r="D248" s="464" t="str">
        <f>'1 lentelė'!D248</f>
        <v>Pirminės sveikatos priežiūros paslaugų kokybės ir prieinamumo gerinimas tikslinėms gyventojų grupėms Pakruojo rajono savivaldybėje</v>
      </c>
      <c r="E248" s="465" t="s">
        <v>1055</v>
      </c>
      <c r="F248" s="468"/>
    </row>
    <row r="249" spans="2:6" s="469" customFormat="1" ht="60" x14ac:dyDescent="0.25">
      <c r="B249" s="43" t="str">
        <f>'1 lentelė'!B249</f>
        <v>2.3.2.2.18</v>
      </c>
      <c r="C249" s="459" t="str">
        <f>'1 lentelė'!C249</f>
        <v>R06-6609-324700-0201</v>
      </c>
      <c r="D249" s="460" t="str">
        <f>'1 lentelė'!D249</f>
        <v>Pirminės asmens sveikatos priežiūros veiklos efektyvumo didinimas UAB „Pirmoji viltis“</v>
      </c>
      <c r="E249" s="461" t="s">
        <v>1043</v>
      </c>
      <c r="F249" s="468"/>
    </row>
    <row r="250" spans="2:6" s="469" customFormat="1" ht="87" customHeight="1" x14ac:dyDescent="0.25">
      <c r="B250" s="43" t="str">
        <f>'1 lentelė'!B250</f>
        <v>2.3.2.2.19</v>
      </c>
      <c r="C250" s="459" t="str">
        <f>'1 lentelė'!C250</f>
        <v>R06-6609-324700-0202</v>
      </c>
      <c r="D250" s="460" t="str">
        <f>'1 lentelė'!D250</f>
        <v>Pirminės asmens sveikatos priežiūros veiklos efektyvumo didinimas UAB „Alsavita“</v>
      </c>
      <c r="E250" s="461" t="s">
        <v>1040</v>
      </c>
      <c r="F250" s="468"/>
    </row>
    <row r="251" spans="2:6" s="469" customFormat="1" ht="62.25" customHeight="1" x14ac:dyDescent="0.25">
      <c r="B251" s="43" t="str">
        <f>'1 lentelė'!B251</f>
        <v>2.3.2.2.20</v>
      </c>
      <c r="C251" s="459" t="str">
        <f>'1 lentelė'!C251</f>
        <v>R06-6609-324700-0203</v>
      </c>
      <c r="D251" s="460" t="str">
        <f>'1 lentelė'!D251</f>
        <v>Lieporių šeimos gydytojų centro pirminės asmens sveikatos priežiūros veiklos efektyvumo didinimas</v>
      </c>
      <c r="E251" s="461" t="s">
        <v>1042</v>
      </c>
      <c r="F251" s="468"/>
    </row>
    <row r="252" spans="2:6" s="469" customFormat="1" ht="61.5" customHeight="1" x14ac:dyDescent="0.25">
      <c r="B252" s="43" t="str">
        <f>'1 lentelė'!B252</f>
        <v>2.3.2.2.21</v>
      </c>
      <c r="C252" s="459" t="str">
        <f>'1 lentelė'!C252</f>
        <v>R06-6609-324700-0204</v>
      </c>
      <c r="D252" s="460" t="str">
        <f>'1 lentelė'!D252</f>
        <v>Pirminės asmens sveikatos priežiūros veiklos efektyvumo didinimas „Senojo bokšto" klinikoje</v>
      </c>
      <c r="E252" s="461" t="s">
        <v>1049</v>
      </c>
      <c r="F252" s="468"/>
    </row>
    <row r="253" spans="2:6" s="469" customFormat="1" ht="99" customHeight="1" x14ac:dyDescent="0.25">
      <c r="B253" s="43" t="str">
        <f>'1 lentelė'!B253</f>
        <v>2.3.2.2.22</v>
      </c>
      <c r="C253" s="459" t="str">
        <f>'1 lentelė'!C253</f>
        <v>R06-6609-324700-0205</v>
      </c>
      <c r="D253" s="460" t="str">
        <f>'1 lentelė'!D253</f>
        <v>Varpo šeimos klinikos teikiamų asmens sveikatos priežiūros paslaugų kokybės ir prieinamumo gerinimas</v>
      </c>
      <c r="E253" s="461" t="s">
        <v>1046</v>
      </c>
      <c r="F253" s="468"/>
    </row>
    <row r="254" spans="2:6" s="469" customFormat="1" ht="39" customHeight="1" x14ac:dyDescent="0.25">
      <c r="B254" s="43" t="str">
        <f>'1 lentelė'!B254</f>
        <v>2.3.2.2.23</v>
      </c>
      <c r="C254" s="459" t="str">
        <f>'1 lentelė'!C254</f>
        <v>R06-6609-324700-0206</v>
      </c>
      <c r="D254" s="460" t="str">
        <f>'1 lentelė'!D254</f>
        <v>Pirminės asmens sveikatos priežiūros veiklos efektyvumo didinimas Gegužių sveikatos centre</v>
      </c>
      <c r="E254" s="461" t="s">
        <v>1047</v>
      </c>
      <c r="F254" s="468"/>
    </row>
    <row r="255" spans="2:6" s="469" customFormat="1" ht="99.75" customHeight="1" x14ac:dyDescent="0.25">
      <c r="B255" s="43" t="str">
        <f>'1 lentelė'!B255</f>
        <v>2.3.2.2.24</v>
      </c>
      <c r="C255" s="459" t="str">
        <f>'1 lentelė'!C255</f>
        <v>R06-6609-324700-0207</v>
      </c>
      <c r="D255" s="460" t="str">
        <f>'1 lentelė'!D255</f>
        <v>Pirminės asmens sveikatos priežiūros efektyvumo didinimas VšĮ Tilžės g. BPG kabinete</v>
      </c>
      <c r="E255" s="461" t="s">
        <v>1044</v>
      </c>
      <c r="F255" s="468"/>
    </row>
    <row r="256" spans="2:6" ht="24" x14ac:dyDescent="0.25">
      <c r="B256" s="32" t="str">
        <f>'1 lentelė'!B256</f>
        <v>3.1</v>
      </c>
      <c r="C256" s="33"/>
      <c r="D256" s="34" t="str">
        <f>'1 lentelė'!D256</f>
        <v>Tikslas: Tobulinti viešojo valdymo institucijų veiklą</v>
      </c>
      <c r="E256" s="71"/>
      <c r="F256" s="2"/>
    </row>
    <row r="257" spans="2:6" ht="24" x14ac:dyDescent="0.25">
      <c r="B257" s="35" t="str">
        <f>'1 lentelė'!B257</f>
        <v>3.1.1</v>
      </c>
      <c r="C257" s="36"/>
      <c r="D257" s="37" t="str">
        <f>'1 lentelė'!D257</f>
        <v>Uždavinys: Didinti viešojo valdymo institucijų veiklos efektyvumą</v>
      </c>
      <c r="E257" s="72"/>
      <c r="F257" s="2"/>
    </row>
    <row r="258" spans="2:6" ht="39" customHeight="1" x14ac:dyDescent="0.25">
      <c r="B258" s="38" t="str">
        <f>'1 lentelė'!B258</f>
        <v>3.1.1.1</v>
      </c>
      <c r="C258" s="39"/>
      <c r="D258" s="40" t="str">
        <f>'1 lentelė'!D258</f>
        <v>Priemonė: Diegti kokybės vadybos sistemas, metodus, kitas veiklos gerinimo priemones savivaldybėse</v>
      </c>
      <c r="E258" s="73"/>
      <c r="F258" s="2"/>
    </row>
    <row r="259" spans="2:6" s="469" customFormat="1" ht="168" x14ac:dyDescent="0.25">
      <c r="B259" s="43" t="str">
        <f>'1 lentelė'!B259</f>
        <v>3.1.1.1.1</v>
      </c>
      <c r="C259" s="463" t="str">
        <f>'1 lentelė'!C259</f>
        <v>R06-9920-490000-0190</v>
      </c>
      <c r="D259" s="464" t="str">
        <f>'1 lentelė'!D259</f>
        <v>Paslaugų ir asmenų aptarnavimo kokybės gerinimas Kelmės rajono savivaldybėje</v>
      </c>
      <c r="E259" s="465" t="s">
        <v>1017</v>
      </c>
      <c r="F259" s="468"/>
    </row>
    <row r="260" spans="2:6" ht="207.75" customHeight="1" x14ac:dyDescent="0.25">
      <c r="B260" s="41" t="str">
        <f>'1 lentelė'!B260</f>
        <v>3.1.1.1.2</v>
      </c>
      <c r="C260" s="42" t="str">
        <f>'1 lentelė'!C260</f>
        <v>R06-9920-490000-0191</v>
      </c>
      <c r="D260" s="41" t="str">
        <f>'1 lentelė'!D260</f>
        <v>Paslaugų ir asmenų aptarnavimo kokybės gerinimas Šiaulių miesto savivaldybės administracijoje ir Šiaulių miesto savivaldybės viešojoje bibliotekoje</v>
      </c>
      <c r="E260" s="68" t="s">
        <v>1018</v>
      </c>
      <c r="F260" s="2"/>
    </row>
    <row r="261" spans="2:6" ht="135" customHeight="1" x14ac:dyDescent="0.25">
      <c r="B261" s="41" t="str">
        <f>'1 lentelė'!B261</f>
        <v>3.1.1.1.3</v>
      </c>
      <c r="C261" s="42" t="str">
        <f>'1 lentelė'!C261</f>
        <v>R06-9920-490000-0192</v>
      </c>
      <c r="D261" s="41" t="str">
        <f>'1 lentelė'!D261</f>
        <v xml:space="preserve">Viešųjų turizmo paslaugų ir asmenų aptarnavimo kokybės gerinimas Šiaulių miesto savivaldybėje </v>
      </c>
      <c r="E261" s="68" t="s">
        <v>1015</v>
      </c>
      <c r="F261" s="2"/>
    </row>
    <row r="262" spans="2:6" ht="62.25" customHeight="1" x14ac:dyDescent="0.25">
      <c r="B262" s="41" t="str">
        <f>'1 lentelė'!B262</f>
        <v>3.1.1.1.4</v>
      </c>
      <c r="C262" s="42" t="str">
        <f>'1 lentelė'!C262</f>
        <v>R06-9920-490000-0193</v>
      </c>
      <c r="D262" s="41" t="str">
        <f>'1 lentelė'!D262</f>
        <v xml:space="preserve"> Viešųjų ir administracinių paslaugų  (miesto tvarkymo,  infrastruktūros priežiūros, avarinių ir ekstremalių situacijų šalinimo bei civilinės saugos) kokybės gerinimas Šiaulių miesto savivaldybėje (II etapas) </v>
      </c>
      <c r="E262" s="74" t="s">
        <v>1165</v>
      </c>
      <c r="F262" s="2"/>
    </row>
    <row r="263" spans="2:6" ht="63" customHeight="1" x14ac:dyDescent="0.25">
      <c r="B263" s="41" t="str">
        <f>'1 lentelė'!B263</f>
        <v>3.1.1.1.5</v>
      </c>
      <c r="C263" s="42" t="str">
        <f>'1 lentelė'!C263</f>
        <v>R06-9920-490000-0194</v>
      </c>
      <c r="D263" s="41" t="str">
        <f>'1 lentelė'!D263</f>
        <v>Paslaugų ir asmenų aptarnavimo kokybės gerinimas Akmenės rajono savivaldybėje</v>
      </c>
      <c r="E263" s="68" t="s">
        <v>1016</v>
      </c>
      <c r="F263" s="2"/>
    </row>
    <row r="264" spans="2:6" ht="15" x14ac:dyDescent="0.25">
      <c r="B264" s="47"/>
      <c r="C264" s="48"/>
      <c r="D264" s="48"/>
      <c r="E264" s="76"/>
      <c r="F264" s="2"/>
    </row>
    <row r="265" spans="2:6" ht="15" x14ac:dyDescent="0.25">
      <c r="B265" s="507" t="s">
        <v>69</v>
      </c>
      <c r="C265" s="507"/>
      <c r="D265" s="507"/>
      <c r="E265" s="507"/>
    </row>
    <row r="273" spans="3:3" x14ac:dyDescent="0.25">
      <c r="C273" s="26"/>
    </row>
  </sheetData>
  <autoFilter ref="B8:C8" xr:uid="{00000000-0009-0000-0000-000002000000}"/>
  <mergeCells count="1">
    <mergeCell ref="B265:E265"/>
  </mergeCells>
  <conditionalFormatting sqref="D75">
    <cfRule type="expression" dxfId="2" priority="1" stopIfTrue="1">
      <formula>NOT(ISERROR(SEARCH("Priemonė",D75)))</formula>
    </cfRule>
    <cfRule type="expression" dxfId="1" priority="2" stopIfTrue="1">
      <formula>NOT(ISERROR(SEARCH("Uždavinys",D75)))</formula>
    </cfRule>
    <cfRule type="expression" dxfId="0" priority="3" stopIfTrue="1">
      <formula>NOT(ISERROR(SEARCH("Tikslas",D75)))</formula>
    </cfRule>
  </conditionalFormatting>
  <pageMargins left="0.23622047244094491" right="0.23622047244094491" top="0.74803149606299213" bottom="0.74803149606299213" header="0.31496062992125984" footer="0.31496062992125984"/>
  <pageSetup paperSize="9" scale="6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5</vt:i4>
      </vt:variant>
    </vt:vector>
  </HeadingPairs>
  <TitlesOfParts>
    <vt:vector size="8" baseType="lpstr">
      <vt:lpstr>1 lentelė</vt:lpstr>
      <vt:lpstr>2 lentelė</vt:lpstr>
      <vt:lpstr>3 lentelė</vt:lpstr>
      <vt:lpstr>'1 lentelė'!Print_Area</vt:lpstr>
      <vt:lpstr>'3 lentelė'!Print_Area</vt:lpstr>
      <vt:lpstr>'1 lentelė'!Print_Titles</vt:lpstr>
      <vt:lpstr>'2 lentelė'!Print_Titles</vt:lpstr>
      <vt:lpstr>'3 lentelė'!Print_Titles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Dijokaitė</dc:creator>
  <cp:lastModifiedBy>Daiva</cp:lastModifiedBy>
  <cp:lastPrinted>2021-12-09T13:43:00Z</cp:lastPrinted>
  <dcterms:created xsi:type="dcterms:W3CDTF">2017-11-23T09:10:18Z</dcterms:created>
  <dcterms:modified xsi:type="dcterms:W3CDTF">2022-03-21T09:32:02Z</dcterms:modified>
</cp:coreProperties>
</file>