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dmantas\Desktop\"/>
    </mc:Choice>
  </mc:AlternateContent>
  <bookViews>
    <workbookView xWindow="-105" yWindow="-105" windowWidth="23250" windowHeight="12570" tabRatio="608"/>
  </bookViews>
  <sheets>
    <sheet name="1 lentelė" sheetId="2" r:id="rId1"/>
    <sheet name="2 lentelė" sheetId="3" r:id="rId2"/>
    <sheet name="3 lentelė" sheetId="9" r:id="rId3"/>
  </sheets>
  <definedNames>
    <definedName name="_xlnm._FilterDatabase" localSheetId="0" hidden="1">'1 lentelė'!$B$8:$S$264</definedName>
    <definedName name="_xlnm._FilterDatabase" localSheetId="1" hidden="1">'2 lentelė'!$B$9:$V$265</definedName>
    <definedName name="_xlnm._FilterDatabase" localSheetId="2" hidden="1">'3 lentelė'!$B$9:$C$9</definedName>
    <definedName name="_xlnm.Print_Area" localSheetId="0">'1 lentelė'!$A$1:$V$287</definedName>
    <definedName name="_xlnm.Print_Area" localSheetId="2">'3 lentelė'!$A$1:$E$267</definedName>
    <definedName name="_xlnm.Print_Titles" localSheetId="0">'1 lentelė'!$7:$8</definedName>
    <definedName name="_xlnm.Print_Titles" localSheetId="1">'2 lentelė'!$7:$9</definedName>
    <definedName name="_xlnm.Print_Titles" localSheetId="2">'3 lentelė'!$8:$9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9" l="1"/>
  <c r="B208" i="9" l="1"/>
  <c r="C208" i="9"/>
  <c r="D208" i="9"/>
  <c r="B208" i="3"/>
  <c r="C208" i="3"/>
  <c r="D208" i="3"/>
  <c r="P207" i="2"/>
  <c r="B76" i="9" l="1"/>
  <c r="C76" i="9"/>
  <c r="B76" i="3"/>
  <c r="C76" i="3"/>
  <c r="P75" i="2" l="1"/>
  <c r="B91" i="9" l="1"/>
  <c r="C91" i="9"/>
  <c r="D91" i="9"/>
  <c r="B92" i="9"/>
  <c r="C92" i="9"/>
  <c r="D92" i="9"/>
  <c r="B93" i="9"/>
  <c r="C93" i="9"/>
  <c r="D93" i="9"/>
  <c r="B91" i="3"/>
  <c r="C91" i="3"/>
  <c r="D91" i="3"/>
  <c r="B92" i="3"/>
  <c r="C92" i="3"/>
  <c r="D92" i="3"/>
  <c r="B93" i="3"/>
  <c r="C93" i="3"/>
  <c r="D93" i="3"/>
  <c r="P90" i="2"/>
  <c r="P91" i="2"/>
  <c r="P92" i="2"/>
  <c r="D132" i="9" l="1"/>
  <c r="B90" i="9" l="1"/>
  <c r="C90" i="9"/>
  <c r="D90" i="9"/>
  <c r="B90" i="3"/>
  <c r="C90" i="3"/>
  <c r="D90" i="3"/>
  <c r="P89" i="2"/>
  <c r="P174" i="2" l="1"/>
  <c r="P23" i="2" l="1"/>
  <c r="P15" i="2" l="1"/>
  <c r="P34" i="2"/>
  <c r="P187" i="2" l="1"/>
  <c r="P185" i="2"/>
  <c r="P184" i="2"/>
  <c r="P181" i="2"/>
  <c r="P177" i="2"/>
  <c r="C35" i="9" l="1"/>
  <c r="D35" i="9"/>
  <c r="C35" i="3"/>
  <c r="D35" i="3"/>
  <c r="P40" i="2"/>
  <c r="P39" i="2"/>
  <c r="P38" i="2"/>
  <c r="P37" i="2"/>
  <c r="P36" i="2"/>
  <c r="P35" i="2"/>
  <c r="B89" i="9" l="1"/>
  <c r="C89" i="9"/>
  <c r="D89" i="9"/>
  <c r="B89" i="3"/>
  <c r="C89" i="3"/>
  <c r="D89" i="3"/>
  <c r="P30" i="2" l="1"/>
  <c r="D41" i="9" l="1"/>
  <c r="C41" i="9"/>
  <c r="B41" i="9"/>
  <c r="D40" i="9" l="1"/>
  <c r="B41" i="3" l="1"/>
  <c r="C41" i="3"/>
  <c r="D41" i="3"/>
  <c r="C40" i="9"/>
  <c r="B40" i="9"/>
  <c r="D40" i="3"/>
  <c r="B40" i="3"/>
  <c r="C40" i="3"/>
  <c r="P26" i="2" l="1"/>
  <c r="W193" i="2" l="1"/>
  <c r="V193" i="2"/>
  <c r="U193" i="2"/>
  <c r="T193" i="2"/>
  <c r="W183" i="2"/>
  <c r="U183" i="2"/>
  <c r="T183" i="2"/>
  <c r="W120" i="2"/>
  <c r="V120" i="2"/>
  <c r="U120" i="2"/>
  <c r="T120" i="2"/>
  <c r="J182" i="3" l="1"/>
  <c r="B11" i="9" l="1"/>
  <c r="D11" i="9"/>
  <c r="B12" i="9"/>
  <c r="D12" i="9"/>
  <c r="B13" i="9"/>
  <c r="C13" i="9"/>
  <c r="D13" i="9"/>
  <c r="B14" i="9"/>
  <c r="C14" i="9"/>
  <c r="D14" i="9"/>
  <c r="B15" i="9"/>
  <c r="C15" i="9"/>
  <c r="D15" i="9"/>
  <c r="B16" i="9"/>
  <c r="C16" i="9"/>
  <c r="D16" i="9"/>
  <c r="B17" i="9"/>
  <c r="C17" i="9"/>
  <c r="D17" i="9"/>
  <c r="B18" i="9"/>
  <c r="C18" i="9"/>
  <c r="D18" i="9"/>
  <c r="B19" i="9"/>
  <c r="C19" i="9"/>
  <c r="D19" i="9"/>
  <c r="B20" i="9"/>
  <c r="D20" i="9"/>
  <c r="B21" i="9"/>
  <c r="C21" i="9"/>
  <c r="D21" i="9"/>
  <c r="B22" i="9"/>
  <c r="C22" i="9"/>
  <c r="D22" i="9"/>
  <c r="B23" i="9"/>
  <c r="C23" i="9"/>
  <c r="D23" i="9"/>
  <c r="B24" i="9"/>
  <c r="C24" i="9"/>
  <c r="D24" i="9"/>
  <c r="B25" i="9"/>
  <c r="D25" i="9"/>
  <c r="B26" i="9"/>
  <c r="C26" i="9"/>
  <c r="B27" i="9"/>
  <c r="C27" i="9"/>
  <c r="D27" i="9"/>
  <c r="B28" i="9"/>
  <c r="C28" i="9"/>
  <c r="D28" i="9"/>
  <c r="B29" i="9"/>
  <c r="C29" i="9"/>
  <c r="D29" i="9"/>
  <c r="B30" i="9"/>
  <c r="C30" i="9"/>
  <c r="D30" i="9"/>
  <c r="B31" i="9"/>
  <c r="C31" i="9"/>
  <c r="D31" i="9"/>
  <c r="B32" i="9"/>
  <c r="C32" i="9"/>
  <c r="D32" i="9"/>
  <c r="B33" i="9"/>
  <c r="C33" i="9"/>
  <c r="D33" i="9"/>
  <c r="B34" i="9"/>
  <c r="C34" i="9"/>
  <c r="D34" i="9"/>
  <c r="B35" i="9"/>
  <c r="B36" i="9"/>
  <c r="C36" i="9"/>
  <c r="D36" i="9"/>
  <c r="B37" i="9"/>
  <c r="C37" i="9"/>
  <c r="D37" i="9"/>
  <c r="B38" i="9"/>
  <c r="C38" i="9"/>
  <c r="D38" i="9"/>
  <c r="B39" i="9"/>
  <c r="C39" i="9"/>
  <c r="D39" i="9"/>
  <c r="B42" i="9"/>
  <c r="D42" i="9"/>
  <c r="B43" i="9"/>
  <c r="D43" i="9"/>
  <c r="B44" i="9"/>
  <c r="C44" i="9"/>
  <c r="D44" i="9"/>
  <c r="B45" i="9"/>
  <c r="D45" i="9"/>
  <c r="B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D62" i="9"/>
  <c r="B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7" i="9"/>
  <c r="D77" i="9"/>
  <c r="B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8" i="9"/>
  <c r="C88" i="9"/>
  <c r="D88" i="9"/>
  <c r="B94" i="9"/>
  <c r="D94" i="9"/>
  <c r="B95" i="9"/>
  <c r="D95" i="9"/>
  <c r="B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C109" i="9"/>
  <c r="D109" i="9"/>
  <c r="B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C119" i="9"/>
  <c r="D119" i="9"/>
  <c r="B120" i="9"/>
  <c r="D120" i="9"/>
  <c r="B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C156" i="9"/>
  <c r="D156" i="9"/>
  <c r="B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C166" i="9"/>
  <c r="D166" i="9"/>
  <c r="B167" i="9"/>
  <c r="D167" i="9"/>
  <c r="B168" i="9"/>
  <c r="D168" i="9"/>
  <c r="B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C182" i="9"/>
  <c r="D182" i="9"/>
  <c r="B183" i="9"/>
  <c r="C183" i="9"/>
  <c r="D183" i="9"/>
  <c r="B184" i="9"/>
  <c r="D184" i="9"/>
  <c r="B185" i="9"/>
  <c r="C185" i="9"/>
  <c r="D185" i="9"/>
  <c r="B186" i="9"/>
  <c r="C186" i="9"/>
  <c r="D186" i="9"/>
  <c r="B187" i="9"/>
  <c r="C187" i="9"/>
  <c r="D187" i="9"/>
  <c r="B188" i="9"/>
  <c r="C188" i="9"/>
  <c r="D188" i="9"/>
  <c r="B189" i="9"/>
  <c r="C189" i="9"/>
  <c r="D189" i="9"/>
  <c r="B190" i="9"/>
  <c r="C190" i="9"/>
  <c r="D190" i="9"/>
  <c r="B191" i="9"/>
  <c r="C191" i="9"/>
  <c r="D191" i="9"/>
  <c r="B192" i="9"/>
  <c r="D192" i="9"/>
  <c r="B193" i="9"/>
  <c r="D193" i="9"/>
  <c r="B194" i="9"/>
  <c r="D194" i="9"/>
  <c r="B195" i="9"/>
  <c r="C195" i="9"/>
  <c r="D195" i="9"/>
  <c r="B196" i="9"/>
  <c r="C196" i="9"/>
  <c r="D196" i="9"/>
  <c r="B197" i="9"/>
  <c r="C197" i="9"/>
  <c r="D197" i="9"/>
  <c r="B198" i="9"/>
  <c r="D198" i="9"/>
  <c r="B199" i="9"/>
  <c r="D199" i="9"/>
  <c r="B200" i="9"/>
  <c r="D200" i="9"/>
  <c r="B201" i="9"/>
  <c r="C201" i="9"/>
  <c r="D201" i="9"/>
  <c r="B202" i="9"/>
  <c r="C202" i="9"/>
  <c r="D202" i="9"/>
  <c r="B203" i="9"/>
  <c r="C203" i="9"/>
  <c r="D203" i="9"/>
  <c r="B204" i="9"/>
  <c r="C204" i="9"/>
  <c r="D204" i="9"/>
  <c r="B205" i="9"/>
  <c r="C205" i="9"/>
  <c r="D205" i="9"/>
  <c r="B206" i="9"/>
  <c r="C206" i="9"/>
  <c r="D206" i="9"/>
  <c r="B207" i="9"/>
  <c r="C207" i="9"/>
  <c r="D207" i="9"/>
  <c r="B209" i="9"/>
  <c r="D209" i="9"/>
  <c r="B210" i="9"/>
  <c r="C210" i="9"/>
  <c r="D210" i="9"/>
  <c r="B211" i="9"/>
  <c r="C211" i="9"/>
  <c r="D211" i="9"/>
  <c r="B212" i="9"/>
  <c r="C212" i="9"/>
  <c r="D212" i="9"/>
  <c r="B213" i="9"/>
  <c r="C213" i="9"/>
  <c r="D213" i="9"/>
  <c r="B214" i="9"/>
  <c r="C214" i="9"/>
  <c r="D214" i="9"/>
  <c r="B215" i="9"/>
  <c r="C215" i="9"/>
  <c r="D215" i="9"/>
  <c r="B216" i="9"/>
  <c r="C216" i="9"/>
  <c r="D216" i="9"/>
  <c r="B217" i="9"/>
  <c r="D217" i="9"/>
  <c r="B218" i="9"/>
  <c r="C218" i="9"/>
  <c r="D218" i="9"/>
  <c r="B219" i="9"/>
  <c r="C219" i="9"/>
  <c r="D219" i="9"/>
  <c r="B220" i="9"/>
  <c r="C220" i="9"/>
  <c r="D220" i="9"/>
  <c r="B221" i="9"/>
  <c r="C221" i="9"/>
  <c r="D221" i="9"/>
  <c r="B222" i="9"/>
  <c r="C222" i="9"/>
  <c r="D222" i="9"/>
  <c r="B223" i="9"/>
  <c r="D223" i="9"/>
  <c r="B224" i="9"/>
  <c r="D224" i="9"/>
  <c r="B225" i="9"/>
  <c r="C225" i="9"/>
  <c r="D225" i="9"/>
  <c r="B226" i="9"/>
  <c r="C226" i="9"/>
  <c r="D226" i="9"/>
  <c r="B227" i="9"/>
  <c r="C227" i="9"/>
  <c r="D227" i="9"/>
  <c r="B228" i="9"/>
  <c r="C228" i="9"/>
  <c r="D228" i="9"/>
  <c r="B229" i="9"/>
  <c r="C229" i="9"/>
  <c r="D229" i="9"/>
  <c r="B230" i="9"/>
  <c r="C230" i="9"/>
  <c r="D230" i="9"/>
  <c r="B231" i="9"/>
  <c r="C231" i="9"/>
  <c r="D231" i="9"/>
  <c r="B232" i="9"/>
  <c r="D232" i="9"/>
  <c r="B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C256" i="9"/>
  <c r="D256" i="9"/>
  <c r="B257" i="9"/>
  <c r="C257" i="9"/>
  <c r="D257" i="9"/>
  <c r="B258" i="9"/>
  <c r="D258" i="9"/>
  <c r="B259" i="9"/>
  <c r="D259" i="9"/>
  <c r="B260" i="9"/>
  <c r="D260" i="9"/>
  <c r="B261" i="9"/>
  <c r="C261" i="9"/>
  <c r="D261" i="9"/>
  <c r="B262" i="9"/>
  <c r="C262" i="9"/>
  <c r="B263" i="9"/>
  <c r="C263" i="9"/>
  <c r="D263" i="9"/>
  <c r="B264" i="9"/>
  <c r="C264" i="9"/>
  <c r="D264" i="9"/>
  <c r="B265" i="9"/>
  <c r="C265" i="9"/>
  <c r="D265" i="9"/>
  <c r="D10" i="9"/>
  <c r="B10" i="9"/>
  <c r="B225" i="3"/>
  <c r="C225" i="3"/>
  <c r="D225" i="3"/>
  <c r="B226" i="3"/>
  <c r="C226" i="3"/>
  <c r="D226" i="3"/>
  <c r="B227" i="3"/>
  <c r="C227" i="3"/>
  <c r="D227" i="3"/>
  <c r="B228" i="3"/>
  <c r="C228" i="3"/>
  <c r="D228" i="3"/>
  <c r="B229" i="3"/>
  <c r="C229" i="3"/>
  <c r="D229" i="3"/>
  <c r="B230" i="3"/>
  <c r="C230" i="3"/>
  <c r="D230" i="3"/>
  <c r="B231" i="3"/>
  <c r="C231" i="3"/>
  <c r="D231" i="3"/>
  <c r="B232" i="3"/>
  <c r="D232" i="3"/>
  <c r="B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C255" i="3"/>
  <c r="D255" i="3"/>
  <c r="B256" i="3"/>
  <c r="C256" i="3"/>
  <c r="D256" i="3"/>
  <c r="B257" i="3"/>
  <c r="C257" i="3"/>
  <c r="D257" i="3"/>
  <c r="B258" i="3"/>
  <c r="D258" i="3"/>
  <c r="B259" i="3"/>
  <c r="D259" i="3"/>
  <c r="B260" i="3"/>
  <c r="D260" i="3"/>
  <c r="B261" i="3"/>
  <c r="C261" i="3"/>
  <c r="D261" i="3"/>
  <c r="B262" i="3"/>
  <c r="C262" i="3"/>
  <c r="D262" i="3"/>
  <c r="B263" i="3"/>
  <c r="C263" i="3"/>
  <c r="D263" i="3"/>
  <c r="B264" i="3"/>
  <c r="C264" i="3"/>
  <c r="D264" i="3"/>
  <c r="B265" i="3"/>
  <c r="C265" i="3"/>
  <c r="D265" i="3"/>
  <c r="B214" i="3"/>
  <c r="C214" i="3"/>
  <c r="D214" i="3"/>
  <c r="B215" i="3"/>
  <c r="C215" i="3"/>
  <c r="D215" i="3"/>
  <c r="B216" i="3"/>
  <c r="C216" i="3"/>
  <c r="D216" i="3"/>
  <c r="B217" i="3"/>
  <c r="D217" i="3"/>
  <c r="B218" i="3"/>
  <c r="C218" i="3"/>
  <c r="D218" i="3"/>
  <c r="B219" i="3"/>
  <c r="C219" i="3"/>
  <c r="D219" i="3"/>
  <c r="B220" i="3"/>
  <c r="C220" i="3"/>
  <c r="D220" i="3"/>
  <c r="B221" i="3"/>
  <c r="C221" i="3"/>
  <c r="D221" i="3"/>
  <c r="B222" i="3"/>
  <c r="C222" i="3"/>
  <c r="D222" i="3"/>
  <c r="B223" i="3"/>
  <c r="D223" i="3"/>
  <c r="B224" i="3"/>
  <c r="D224" i="3"/>
  <c r="B195" i="3"/>
  <c r="C195" i="3"/>
  <c r="D195" i="3"/>
  <c r="B196" i="3"/>
  <c r="C196" i="3"/>
  <c r="D196" i="3"/>
  <c r="B197" i="3"/>
  <c r="C197" i="3"/>
  <c r="D197" i="3"/>
  <c r="B198" i="3"/>
  <c r="D198" i="3"/>
  <c r="B199" i="3"/>
  <c r="D199" i="3"/>
  <c r="B200" i="3"/>
  <c r="D200" i="3"/>
  <c r="B201" i="3"/>
  <c r="C201" i="3"/>
  <c r="D201" i="3"/>
  <c r="B202" i="3"/>
  <c r="C202" i="3"/>
  <c r="D202" i="3"/>
  <c r="B203" i="3"/>
  <c r="C203" i="3"/>
  <c r="D203" i="3"/>
  <c r="B204" i="3"/>
  <c r="C204" i="3"/>
  <c r="D204" i="3"/>
  <c r="B205" i="3"/>
  <c r="C205" i="3"/>
  <c r="D205" i="3"/>
  <c r="B206" i="3"/>
  <c r="C206" i="3"/>
  <c r="D206" i="3"/>
  <c r="B207" i="3"/>
  <c r="C207" i="3"/>
  <c r="D207" i="3"/>
  <c r="B209" i="3"/>
  <c r="D209" i="3"/>
  <c r="B210" i="3"/>
  <c r="C210" i="3"/>
  <c r="D210" i="3"/>
  <c r="B211" i="3"/>
  <c r="C211" i="3"/>
  <c r="D211" i="3"/>
  <c r="B212" i="3"/>
  <c r="C212" i="3"/>
  <c r="D212" i="3"/>
  <c r="B213" i="3"/>
  <c r="C213" i="3"/>
  <c r="D213" i="3"/>
  <c r="B166" i="3"/>
  <c r="C166" i="3"/>
  <c r="D166" i="3"/>
  <c r="B167" i="3"/>
  <c r="D167" i="3"/>
  <c r="B168" i="3"/>
  <c r="D168" i="3"/>
  <c r="B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C181" i="3"/>
  <c r="D181" i="3"/>
  <c r="B182" i="3"/>
  <c r="C182" i="3"/>
  <c r="D182" i="3"/>
  <c r="B183" i="3"/>
  <c r="C183" i="3"/>
  <c r="D183" i="3"/>
  <c r="B184" i="3"/>
  <c r="D184" i="3"/>
  <c r="B185" i="3"/>
  <c r="C185" i="3"/>
  <c r="D185" i="3"/>
  <c r="B186" i="3"/>
  <c r="C186" i="3"/>
  <c r="D186" i="3"/>
  <c r="B187" i="3"/>
  <c r="C187" i="3"/>
  <c r="D187" i="3"/>
  <c r="B188" i="3"/>
  <c r="C188" i="3"/>
  <c r="D188" i="3"/>
  <c r="B189" i="3"/>
  <c r="C189" i="3"/>
  <c r="D189" i="3"/>
  <c r="B190" i="3"/>
  <c r="C190" i="3"/>
  <c r="D190" i="3"/>
  <c r="B191" i="3"/>
  <c r="C191" i="3"/>
  <c r="D191" i="3"/>
  <c r="B192" i="3"/>
  <c r="D192" i="3"/>
  <c r="B193" i="3"/>
  <c r="D193" i="3"/>
  <c r="B194" i="3"/>
  <c r="D194"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B36" i="3"/>
  <c r="C36" i="3"/>
  <c r="D36" i="3"/>
  <c r="B37" i="3"/>
  <c r="C37" i="3"/>
  <c r="D37" i="3"/>
  <c r="B38" i="3"/>
  <c r="C38" i="3"/>
  <c r="D38" i="3"/>
  <c r="B39" i="3"/>
  <c r="C39" i="3"/>
  <c r="D39" i="3"/>
  <c r="B42" i="3"/>
  <c r="D42" i="3"/>
  <c r="B43" i="3"/>
  <c r="D43" i="3"/>
  <c r="B44" i="3"/>
  <c r="C44" i="3"/>
  <c r="D44" i="3"/>
  <c r="B45" i="3"/>
  <c r="D45" i="3"/>
  <c r="B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D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3" i="3"/>
  <c r="C153" i="3"/>
  <c r="D153" i="3"/>
  <c r="B154" i="3"/>
  <c r="C154" i="3"/>
  <c r="D154" i="3"/>
  <c r="B155" i="3"/>
  <c r="C155" i="3"/>
  <c r="D155" i="3"/>
  <c r="B156" i="3"/>
  <c r="C156" i="3"/>
  <c r="D156" i="3"/>
  <c r="B157" i="3"/>
  <c r="D157" i="3"/>
  <c r="B158" i="3"/>
  <c r="C158" i="3"/>
  <c r="D158" i="3"/>
  <c r="B159" i="3"/>
  <c r="C159" i="3"/>
  <c r="D159" i="3"/>
  <c r="B160" i="3"/>
  <c r="C160" i="3"/>
  <c r="D160" i="3"/>
  <c r="B161" i="3"/>
  <c r="C161" i="3"/>
  <c r="D161" i="3"/>
  <c r="B162" i="3"/>
  <c r="C162" i="3"/>
  <c r="D162" i="3"/>
  <c r="B163" i="3"/>
  <c r="C163" i="3"/>
  <c r="D163" i="3"/>
  <c r="B164" i="3"/>
  <c r="C164" i="3"/>
  <c r="D164" i="3"/>
  <c r="B165" i="3"/>
  <c r="C165" i="3"/>
  <c r="D165"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P97" i="2" l="1"/>
  <c r="P98" i="2"/>
  <c r="P99" i="2"/>
  <c r="P100" i="2"/>
  <c r="P101" i="2"/>
  <c r="P102" i="2"/>
  <c r="P103" i="2"/>
  <c r="P104" i="2"/>
  <c r="P105" i="2"/>
  <c r="P106" i="2"/>
  <c r="P107" i="2"/>
  <c r="P108" i="2"/>
  <c r="P110" i="2"/>
  <c r="P111" i="2"/>
  <c r="P112" i="2"/>
  <c r="P113" i="2"/>
  <c r="P114" i="2"/>
  <c r="P115" i="2"/>
  <c r="P116" i="2"/>
  <c r="P117" i="2"/>
  <c r="P118"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7" i="2"/>
  <c r="P158" i="2"/>
  <c r="P159" i="2"/>
  <c r="P160" i="2"/>
  <c r="P161" i="2"/>
  <c r="P162" i="2"/>
  <c r="P163" i="2"/>
  <c r="P164" i="2"/>
  <c r="P165" i="2"/>
  <c r="P169" i="2"/>
  <c r="P170" i="2"/>
  <c r="P171" i="2"/>
  <c r="P172" i="2"/>
  <c r="P173" i="2"/>
  <c r="P175" i="2"/>
  <c r="P176" i="2"/>
  <c r="P178" i="2"/>
  <c r="P179" i="2"/>
  <c r="P180" i="2"/>
  <c r="P182" i="2"/>
  <c r="P186" i="2"/>
  <c r="P188" i="2"/>
  <c r="P189" i="2"/>
  <c r="P190" i="2"/>
  <c r="P194" i="2"/>
  <c r="P195" i="2"/>
  <c r="P196" i="2"/>
  <c r="P200" i="2"/>
  <c r="P201" i="2"/>
  <c r="P202" i="2"/>
  <c r="P203" i="2"/>
  <c r="P204" i="2"/>
  <c r="P205" i="2"/>
  <c r="P206" i="2"/>
  <c r="P209" i="2"/>
  <c r="P210" i="2"/>
  <c r="P211" i="2"/>
  <c r="P212" i="2"/>
  <c r="P213" i="2"/>
  <c r="P214" i="2"/>
  <c r="P215" i="2"/>
  <c r="P217" i="2"/>
  <c r="P218" i="2"/>
  <c r="P219" i="2"/>
  <c r="P220" i="2"/>
  <c r="P221" i="2"/>
  <c r="P224" i="2"/>
  <c r="P225" i="2"/>
  <c r="P226" i="2"/>
  <c r="P227" i="2"/>
  <c r="P228" i="2"/>
  <c r="P229" i="2"/>
  <c r="P230" i="2"/>
  <c r="P233" i="2"/>
  <c r="P234" i="2"/>
  <c r="P235" i="2"/>
  <c r="P236" i="2"/>
  <c r="P237" i="2"/>
  <c r="P238" i="2"/>
  <c r="P239" i="2"/>
  <c r="P240" i="2"/>
  <c r="P241" i="2"/>
  <c r="P242" i="2"/>
  <c r="P243" i="2"/>
  <c r="P244" i="2"/>
  <c r="P245" i="2"/>
  <c r="P246" i="2"/>
  <c r="P247" i="2"/>
  <c r="P248" i="2"/>
  <c r="P249" i="2"/>
  <c r="P250" i="2"/>
  <c r="P251" i="2"/>
  <c r="P252" i="2"/>
  <c r="P253" i="2"/>
  <c r="P254" i="2"/>
  <c r="P255" i="2"/>
  <c r="P256" i="2"/>
  <c r="P260" i="2"/>
  <c r="P261" i="2"/>
  <c r="P262" i="2"/>
  <c r="P263" i="2"/>
  <c r="P264" i="2"/>
  <c r="P96" i="2"/>
  <c r="P79" i="2"/>
  <c r="P81" i="2"/>
  <c r="P82" i="2"/>
  <c r="P83" i="2"/>
  <c r="P84" i="2"/>
  <c r="P85" i="2"/>
  <c r="P86" i="2"/>
  <c r="P87" i="2"/>
  <c r="P78" i="2"/>
  <c r="P64" i="2"/>
  <c r="P65" i="2"/>
  <c r="P66" i="2"/>
  <c r="P67" i="2"/>
  <c r="P68" i="2"/>
  <c r="P69" i="2"/>
  <c r="P70" i="2"/>
  <c r="P71" i="2"/>
  <c r="P72" i="2"/>
  <c r="P73" i="2"/>
  <c r="P74" i="2"/>
  <c r="P63" i="2"/>
  <c r="P47" i="2"/>
  <c r="P48" i="2"/>
  <c r="P49" i="2"/>
  <c r="P50" i="2"/>
  <c r="P51" i="2"/>
  <c r="P52" i="2"/>
  <c r="P53" i="2"/>
  <c r="P54" i="2"/>
  <c r="P55" i="2"/>
  <c r="P56" i="2"/>
  <c r="P57" i="2"/>
  <c r="P58" i="2"/>
  <c r="P59" i="2"/>
  <c r="P60" i="2"/>
  <c r="P46" i="2"/>
  <c r="P43" i="2"/>
  <c r="P27" i="2"/>
  <c r="P28" i="2"/>
  <c r="P29" i="2"/>
  <c r="P31" i="2"/>
  <c r="P32" i="2"/>
  <c r="P33" i="2"/>
  <c r="P25" i="2"/>
  <c r="P21" i="2"/>
  <c r="P22" i="2"/>
  <c r="P20" i="2"/>
  <c r="P13" i="2"/>
  <c r="P14" i="2"/>
  <c r="P16" i="2"/>
  <c r="P17" i="2"/>
  <c r="P18" i="2"/>
  <c r="P12" i="2"/>
</calcChain>
</file>

<file path=xl/sharedStrings.xml><?xml version="1.0" encoding="utf-8"?>
<sst xmlns="http://schemas.openxmlformats.org/spreadsheetml/2006/main" count="3252" uniqueCount="1292">
  <si>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</si>
  <si>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</si>
  <si>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</si>
  <si>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</si>
  <si>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</si>
  <si>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</si>
  <si>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</si>
  <si>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</si>
  <si>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</si>
  <si>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</si>
  <si>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</si>
  <si>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</si>
  <si>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</si>
  <si>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</si>
  <si>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</si>
  <si>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</si>
  <si>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</si>
  <si>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</si>
  <si>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</si>
  <si>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</si>
  <si>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</si>
  <si>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</si>
  <si>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</si>
  <si>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</si>
  <si>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</si>
  <si>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</si>
  <si>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</si>
  <si>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</si>
  <si>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</si>
  <si>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</si>
  <si>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</si>
  <si>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</si>
  <si>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</si>
  <si>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</si>
  <si>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</si>
  <si>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</si>
  <si>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</si>
  <si>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</si>
  <si>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</si>
  <si>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</si>
  <si>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</si>
  <si>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</si>
  <si>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</si>
  <si>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</si>
  <si>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</si>
  <si>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</si>
  <si>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</si>
  <si>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</si>
  <si>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</si>
  <si>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</si>
  <si>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</si>
  <si>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</si>
  <si>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</si>
  <si>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</si>
  <si>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</si>
  <si>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</si>
  <si>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</si>
  <si>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</si>
  <si>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</si>
  <si>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</si>
  <si>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</si>
  <si>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</si>
  <si>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</si>
  <si>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</si>
  <si>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</si>
  <si>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</si>
  <si>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</si>
  <si>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</si>
  <si>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</si>
  <si>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</si>
  <si>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</si>
  <si>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</si>
  <si>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</si>
  <si>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</si>
  <si>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</si>
  <si>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</si>
  <si>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</si>
  <si>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</si>
  <si>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</si>
  <si>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</si>
  <si>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</si>
  <si>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</si>
  <si>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</si>
  <si>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</si>
  <si>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</si>
  <si>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</si>
  <si>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</si>
  <si>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</si>
  <si>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</si>
  <si>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</si>
  <si>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</si>
  <si>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</si>
  <si>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</si>
  <si>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</si>
  <si>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</si>
  <si>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</si>
  <si>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</si>
  <si>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</si>
  <si>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</si>
  <si>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</si>
  <si>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</si>
  <si>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</si>
  <si>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</si>
  <si>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</si>
  <si>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</si>
  <si>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</si>
  <si>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</si>
  <si>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</si>
  <si>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</si>
  <si>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</si>
  <si>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</si>
  <si>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</si>
  <si>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</si>
  <si>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</si>
  <si>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</si>
  <si>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</si>
  <si>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</si>
  <si>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</si>
  <si>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</si>
  <si>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</si>
  <si>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</si>
  <si>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</si>
  <si>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</si>
  <si>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</si>
  <si>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</si>
  <si>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</si>
  <si>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</si>
  <si>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</si>
  <si>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</si>
  <si>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</si>
  <si>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</si>
  <si>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</si>
  <si>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</si>
  <si>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</si>
  <si>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</si>
  <si>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</si>
  <si>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</si>
  <si>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</si>
  <si>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</si>
  <si>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</si>
  <si>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</si>
  <si>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</si>
  <si>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</si>
  <si>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</si>
  <si>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</si>
  <si>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</si>
  <si>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r>
      <t>Dviračių ir pė</t>
    </r>
    <r>
      <rPr>
        <b/>
        <sz val="10"/>
        <rFont val="Times New Roman"/>
        <family val="1"/>
        <charset val="186"/>
      </rPr>
      <t>s</t>
    </r>
    <r>
      <rPr>
        <sz val="10"/>
        <rFont val="Times New Roman"/>
        <family val="1"/>
        <charset val="186"/>
      </rPr>
      <t>čiųjų tako P. Jodelės g., Statybininkų g. ir Eibučių g. Naujoje Akmenėje įrengimas</t>
    </r>
  </si>
  <si>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</si>
  <si>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</si>
  <si>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</si>
  <si>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</si>
  <si>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</si>
  <si>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</si>
  <si>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</si>
  <si>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</si>
  <si>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</si>
  <si>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</si>
  <si>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</si>
  <si>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</si>
  <si>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</si>
  <si>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</si>
  <si>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</si>
  <si>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</si>
  <si>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</si>
  <si>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</si>
  <si>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</si>
  <si>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</si>
  <si>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</si>
  <si>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</si>
  <si>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</si>
  <si>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</si>
  <si>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</si>
  <si>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</si>
  <si>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</si>
  <si>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</si>
  <si>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</si>
  <si>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</si>
  <si>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</si>
  <si>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</si>
  <si>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</si>
  <si>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</si>
  <si>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</si>
  <si>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</si>
  <si>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</si>
  <si>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</si>
  <si>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</si>
  <si>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</si>
  <si>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</si>
  <si>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</si>
  <si>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</si>
  <si>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</si>
  <si>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</si>
  <si>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</si>
  <si>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</si>
  <si>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</si>
  <si>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</si>
  <si>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</si>
  <si>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</si>
  <si>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</si>
  <si>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</si>
  <si>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</si>
  <si>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</si>
  <si>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</si>
  <si>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</si>
  <si>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</si>
  <si>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</si>
  <si>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</si>
  <si>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</si>
  <si>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</si>
  <si>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</si>
  <si>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</si>
  <si>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</si>
  <si>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</si>
  <si>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</si>
  <si>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</si>
  <si>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</si>
  <si>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</si>
  <si>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</si>
  <si>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</si>
  <si>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</si>
  <si>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</si>
  <si>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</si>
  <si>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</si>
  <si>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</si>
  <si>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</si>
  <si>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</si>
  <si>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</si>
  <si>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</si>
  <si>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</si>
  <si>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</si>
  <si>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</si>
  <si>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</si>
  <si>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</si>
  <si>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</si>
  <si>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</si>
  <si>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</si>
  <si>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</si>
  <si>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</si>
  <si>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</si>
  <si>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</si>
  <si>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</si>
  <si>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</si>
  <si>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</si>
  <si>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</si>
  <si>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</si>
  <si>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</si>
  <si>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</si>
  <si>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</si>
  <si>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</si>
  <si>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</si>
  <si>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</si>
  <si>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</si>
  <si>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</si>
  <si>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</si>
  <si>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</si>
  <si>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</si>
  <si>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</si>
  <si>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</si>
  <si>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</si>
  <si>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</si>
  <si>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</si>
  <si>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</si>
  <si>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</si>
  <si>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</si>
  <si>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</si>
  <si>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</si>
  <si>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</si>
  <si>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</si>
  <si>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</si>
  <si>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</si>
  <si>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</si>
  <si>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</si>
  <si>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</si>
  <si>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</si>
  <si>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</si>
  <si>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</si>
  <si>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</si>
  <si>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</si>
  <si>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</si>
  <si>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</si>
  <si>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</si>
  <si>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</si>
  <si>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</si>
  <si>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</si>
  <si>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</si>
  <si>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</si>
  <si>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</si>
  <si>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</si>
  <si>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</si>
  <si>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</si>
  <si>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</si>
  <si>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</si>
  <si>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</si>
  <si>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</si>
  <si>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</si>
  <si>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</si>
  <si>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</si>
  <si>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</si>
  <si>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</si>
  <si>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</si>
  <si>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</si>
  <si>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</si>
  <si>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</si>
  <si>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</si>
  <si>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</si>
  <si>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</si>
  <si>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</si>
  <si>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</si>
  <si>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</si>
  <si>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</si>
  <si>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</si>
  <si>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</si>
  <si>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</si>
  <si>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</si>
  <si>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</si>
  <si>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</si>
  <si>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</si>
  <si>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</si>
  <si>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</si>
  <si>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</si>
  <si>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</si>
  <si>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</si>
  <si>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</si>
  <si>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</si>
  <si>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</si>
  <si>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</si>
  <si>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</si>
  <si>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</si>
  <si>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</si>
  <si>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</si>
  <si>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</si>
  <si>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</si>
  <si>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</si>
  <si>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</si>
  <si>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</si>
  <si>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Bešeimininkių pastatų likvidavimas Joniškio rajone</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</si>
  <si>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</si>
  <si>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</si>
  <si>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</si>
  <si>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</si>
  <si>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</si>
  <si>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</si>
  <si>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</si>
  <si>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</si>
  <si>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</si>
  <si>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</si>
  <si>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</si>
  <si>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</si>
  <si>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</si>
  <si>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</si>
  <si>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</si>
  <si>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</si>
  <si>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</si>
  <si>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</si>
  <si>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</si>
  <si>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</si>
  <si>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</si>
  <si>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</si>
  <si>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</si>
  <si>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</si>
  <si>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</si>
  <si>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</si>
  <si>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</si>
  <si>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</si>
  <si>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</si>
  <si>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</si>
  <si>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</si>
  <si>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</si>
  <si>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</si>
  <si>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</si>
  <si>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</si>
  <si>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</si>
  <si>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</si>
  <si>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</si>
  <si>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</si>
  <si>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</si>
  <si>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</si>
  <si>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</si>
  <si>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</si>
  <si>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</si>
  <si>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</si>
  <si>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</si>
  <si>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</si>
  <si>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</si>
  <si>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</si>
  <si>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</si>
  <si>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</si>
  <si>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</si>
  <si>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</si>
  <si>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</si>
  <si>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</si>
  <si>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</si>
  <si>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</si>
  <si>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</si>
  <si>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</si>
  <si>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</si>
  <si>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</si>
  <si>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</si>
  <si>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</si>
  <si>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</si>
  <si>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</si>
  <si>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</si>
  <si>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</si>
  <si>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</si>
  <si>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</si>
  <si>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</si>
  <si>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</si>
  <si>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</si>
  <si>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</si>
  <si>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</si>
  <si>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</si>
  <si>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</si>
  <si>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</si>
  <si>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</si>
  <si>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</si>
  <si>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</si>
  <si>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</si>
  <si>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</si>
  <si>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</si>
  <si>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</si>
  <si>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</si>
  <si>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</si>
  <si>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</si>
  <si>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</si>
  <si>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</si>
  <si>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</si>
  <si>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</si>
  <si>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</si>
  <si>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</si>
  <si>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</si>
  <si>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</si>
  <si>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</si>
  <si>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</si>
  <si>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</si>
  <si>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</si>
  <si>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</si>
  <si>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</si>
  <si>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</si>
  <si>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</si>
  <si>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</si>
  <si>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</si>
  <si>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</si>
  <si>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</si>
  <si>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</si>
  <si>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</si>
  <si>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</si>
  <si>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</si>
  <si>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</si>
  <si>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</si>
  <si>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</si>
  <si>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</si>
  <si>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</si>
  <si>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</si>
  <si>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</si>
  <si>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</si>
  <si>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</si>
  <si>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</si>
  <si>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</si>
  <si>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</si>
  <si>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</si>
  <si>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</si>
  <si>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</si>
  <si>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</si>
  <si>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</si>
  <si>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</si>
  <si>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</si>
  <si>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</si>
  <si>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</si>
  <si>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</si>
  <si>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</si>
  <si>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</si>
  <si>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</si>
  <si>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</si>
  <si>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</si>
  <si>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</si>
  <si>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</si>
  <si>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</si>
  <si>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</si>
  <si>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</si>
  <si>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</si>
  <si>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</si>
  <si>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</si>
  <si>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</si>
  <si>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</si>
  <si>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</si>
  <si>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</si>
  <si>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</si>
  <si>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</si>
  <si>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</si>
  <si>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</si>
  <si>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</si>
  <si>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</si>
  <si>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</si>
  <si>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</si>
  <si>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</si>
  <si>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</si>
  <si>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</si>
  <si>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</si>
  <si>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</si>
  <si>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</si>
  <si>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</si>
  <si>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</si>
  <si>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</si>
  <si>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</si>
  <si>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</si>
  <si>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</si>
  <si>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</si>
  <si>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</si>
  <si>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</si>
  <si>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</si>
  <si>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</si>
  <si>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</si>
  <si>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</si>
  <si>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</si>
  <si>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</si>
  <si>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</si>
  <si>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</si>
  <si>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</si>
  <si>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</si>
  <si>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</si>
  <si>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</si>
  <si>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</si>
  <si>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</si>
  <si>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</si>
  <si>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</si>
  <si>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</si>
  <si>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</si>
  <si>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</si>
  <si>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</si>
  <si>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</si>
  <si>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</si>
  <si>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</si>
  <si>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</si>
  <si>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</si>
  <si>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</si>
  <si>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</si>
  <si>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</si>
  <si>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</si>
  <si>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</si>
  <si>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</si>
  <si>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</si>
  <si>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</si>
  <si>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</si>
  <si>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</si>
  <si>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</si>
  <si>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</si>
  <si>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</si>
  <si>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</si>
  <si>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</si>
  <si>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</si>
  <si>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</si>
  <si>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</si>
  <si>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</si>
  <si>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</si>
  <si>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</si>
  <si>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</si>
  <si>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</si>
  <si>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</si>
  <si>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</si>
  <si>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</si>
  <si>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</si>
  <si>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</si>
  <si>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</si>
  <si>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</si>
  <si>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</si>
  <si>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</si>
  <si>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</si>
  <si>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</si>
  <si>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</si>
  <si>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</si>
  <si>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</si>
  <si>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</si>
  <si>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</si>
  <si>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</si>
  <si>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</si>
  <si>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</si>
  <si>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</si>
  <si>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</si>
  <si>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</si>
  <si>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</si>
  <si>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</si>
  <si>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</si>
  <si>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</si>
  <si>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</si>
  <si>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</si>
  <si>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</si>
  <si>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</si>
  <si>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</si>
  <si>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</si>
  <si>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</si>
  <si>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</si>
  <si>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</si>
  <si>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</si>
  <si>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</si>
  <si>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</si>
  <si>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</si>
  <si>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</si>
  <si>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</si>
  <si>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</si>
  <si>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</si>
  <si>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</si>
  <si>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</si>
  <si>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</si>
  <si>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</si>
  <si>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</si>
  <si>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</si>
  <si>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</si>
  <si>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</si>
  <si>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</si>
  <si>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</si>
  <si>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</si>
  <si>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</si>
  <si>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</si>
  <si>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</si>
  <si>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</si>
  <si>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</si>
  <si>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</si>
  <si>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</si>
  <si>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</si>
  <si>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</si>
  <si>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</si>
  <si>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</si>
  <si>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</si>
  <si>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</si>
  <si>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</si>
  <si>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</si>
  <si>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</si>
  <si>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</si>
  <si>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</si>
  <si>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</si>
  <si>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</si>
  <si>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</si>
  <si>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</si>
  <si>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</si>
  <si>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</si>
  <si>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R06-7705-230000-0123</t>
  </si>
  <si>
    <t>Linkuvos vaikų lopšelio darželio „Šaltinėlis“ pastato modernizavimas</t>
  </si>
  <si>
    <t>Pagal veiksmų programą ERPF lėšomis atnaujintos ikimokyklinio  ir priešmokyklinio ugdymo mokyklos (skaičius)</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</si>
  <si>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</si>
  <si>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</si>
  <si>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</si>
  <si>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</si>
  <si>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</si>
  <si>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</si>
  <si>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</si>
  <si>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</si>
  <si>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</si>
  <si>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</si>
  <si>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</si>
  <si>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</si>
  <si>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</si>
  <si>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</si>
  <si>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</si>
  <si>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</si>
  <si>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2.1.1.1.14</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</si>
  <si>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</si>
  <si>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</si>
  <si>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</si>
  <si>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</si>
  <si>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</si>
  <si>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</si>
  <si>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</si>
  <si>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</si>
  <si>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</si>
  <si>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</si>
  <si>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</si>
  <si>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</si>
  <si>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</si>
  <si>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</si>
  <si>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</si>
  <si>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</si>
  <si>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</si>
  <si>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</si>
  <si>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</si>
  <si>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</si>
  <si>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</si>
  <si>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</si>
  <si>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</si>
  <si>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</si>
  <si>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</si>
  <si>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</si>
  <si>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Edukacinių aplinkų Šiaulių 1-ojoje muzikos mokykloje ir Šiaulių dainavimo mokykloje „Dagilėlis“ modernizavimas</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</si>
  <si>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</si>
  <si>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</si>
  <si>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</si>
  <si>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</si>
  <si>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</si>
  <si>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</si>
  <si>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</si>
  <si>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</si>
  <si>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</si>
  <si>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</si>
  <si>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</si>
  <si>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</si>
  <si>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</si>
  <si>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</si>
  <si>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</si>
  <si>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</si>
  <si>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</si>
  <si>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</si>
  <si>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</si>
  <si>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</si>
  <si>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</si>
  <si>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</si>
  <si>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</si>
  <si>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</si>
  <si>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</si>
  <si>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</si>
  <si>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</si>
  <si>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</si>
  <si>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</si>
  <si>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</si>
  <si>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</si>
  <si>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Socialinio būsto plėtra Joniškio rajone</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</si>
  <si>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</si>
  <si>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</si>
  <si>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</si>
  <si>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</si>
  <si>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</si>
  <si>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</si>
  <si>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</si>
  <si>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</si>
  <si>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</si>
  <si>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</si>
  <si>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</si>
  <si>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</si>
  <si>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</si>
  <si>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</si>
  <si>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</si>
  <si>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</si>
  <si>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</si>
  <si>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</si>
  <si>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</si>
  <si>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</si>
  <si>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</si>
  <si>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</si>
  <si>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</si>
  <si>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</si>
  <si>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</si>
  <si>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</si>
  <si>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</si>
  <si>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</si>
  <si>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</si>
  <si>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</si>
  <si>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</si>
  <si>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</si>
  <si>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</si>
  <si>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</si>
  <si>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</si>
  <si>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</si>
  <si>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</si>
  <si>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</si>
  <si>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</si>
  <si>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</si>
  <si>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</si>
  <si>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</si>
  <si>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</si>
  <si>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</si>
  <si>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</si>
  <si>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</si>
  <si>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</si>
  <si>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</si>
  <si>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</si>
  <si>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</si>
  <si>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</si>
  <si>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</si>
  <si>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</si>
  <si>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</si>
  <si>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</si>
  <si>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</si>
  <si>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</si>
  <si>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</si>
  <si>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</si>
  <si>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</si>
  <si>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</si>
  <si>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</si>
  <si>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</si>
  <si>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</si>
  <si>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</si>
  <si>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</si>
  <si>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</si>
  <si>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</si>
  <si>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</si>
  <si>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</si>
  <si>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</si>
  <si>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</si>
  <si>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</si>
  <si>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</si>
  <si>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</si>
  <si>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</si>
  <si>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</si>
  <si>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</si>
  <si>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</si>
  <si>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</si>
  <si>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</si>
  <si>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</si>
  <si>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</si>
  <si>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</si>
  <si>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</si>
  <si>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</si>
  <si>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</si>
  <si>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</si>
  <si>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</si>
  <si>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</si>
  <si>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</si>
  <si>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</si>
  <si>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</si>
  <si>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</si>
  <si>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</si>
  <si>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</si>
  <si>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</si>
  <si>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</si>
  <si>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</si>
  <si>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</si>
  <si>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</si>
  <si>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</si>
  <si>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</si>
  <si>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</si>
  <si>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</si>
  <si>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</si>
  <si>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</si>
  <si>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</si>
  <si>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</si>
  <si>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</si>
  <si>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</si>
  <si>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</si>
  <si>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</si>
  <si>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</si>
  <si>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</si>
  <si>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</si>
  <si>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</si>
  <si>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</si>
  <si>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</si>
  <si>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</si>
  <si>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</si>
  <si>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</si>
  <si>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</si>
  <si>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</si>
  <si>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</si>
  <si>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</si>
  <si>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</si>
  <si>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</si>
  <si>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</si>
  <si>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</si>
  <si>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</si>
  <si>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</si>
  <si>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</si>
  <si>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</si>
  <si>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</si>
  <si>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</si>
  <si>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</si>
  <si>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</si>
  <si>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</si>
  <si>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</si>
  <si>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</si>
  <si>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</si>
  <si>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</si>
  <si>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</si>
  <si>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</si>
  <si>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</si>
  <si>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</si>
  <si>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</si>
  <si>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</si>
  <si>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</si>
  <si>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</si>
  <si>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</si>
  <si>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</si>
  <si>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</si>
  <si>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</si>
  <si>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</si>
  <si>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</si>
  <si>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</si>
  <si>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</si>
  <si>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</si>
  <si>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</si>
  <si>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</si>
  <si>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</si>
  <si>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</si>
  <si>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</si>
  <si>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</si>
  <si>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</si>
  <si>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</si>
  <si>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</si>
  <si>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</si>
  <si>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</si>
  <si>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</si>
  <si>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</si>
  <si>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</si>
  <si>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</si>
  <si>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</si>
  <si>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</si>
  <si>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</si>
  <si>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</si>
  <si>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</si>
  <si>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</si>
  <si>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</si>
  <si>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</si>
  <si>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</si>
  <si>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</si>
  <si>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</si>
  <si>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</si>
  <si>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</si>
  <si>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</si>
  <si>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</si>
  <si>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</si>
  <si>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</si>
  <si>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</si>
  <si>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</si>
  <si>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</si>
  <si>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</si>
  <si>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</si>
  <si>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</si>
  <si>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</si>
  <si>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</si>
  <si>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</si>
  <si>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</si>
  <si>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</si>
  <si>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</si>
  <si>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</si>
  <si>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</si>
  <si>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</si>
  <si>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</si>
  <si>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</si>
  <si>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</si>
  <si>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</si>
  <si>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</si>
  <si>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</si>
  <si>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</si>
  <si>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</si>
  <si>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</si>
  <si>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</si>
  <si>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</si>
  <si>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</si>
  <si>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</si>
  <si>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</si>
  <si>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</si>
  <si>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</si>
  <si>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</si>
  <si>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</si>
  <si>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</si>
  <si>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</si>
  <si>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</si>
  <si>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</si>
  <si>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</si>
  <si>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</si>
  <si>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</si>
  <si>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</si>
  <si>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</si>
  <si>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</si>
  <si>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</si>
  <si>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</si>
  <si>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</si>
  <si>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</si>
  <si>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</si>
  <si>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</si>
  <si>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</si>
  <si>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</si>
  <si>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</si>
  <si>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</si>
  <si>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</si>
  <si>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</si>
  <si>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</si>
  <si>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</si>
  <si>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</si>
  <si>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</si>
  <si>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</si>
  <si>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</si>
  <si>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</si>
  <si>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</si>
  <si>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</si>
  <si>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</si>
  <si>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</si>
  <si>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</si>
  <si>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</si>
  <si>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</si>
  <si>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</si>
  <si>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</si>
  <si>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</si>
  <si>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</si>
  <si>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</si>
  <si>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</si>
  <si>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</si>
  <si>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</si>
  <si>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</si>
  <si>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</si>
  <si>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</si>
  <si>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</si>
  <si>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</si>
  <si>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</si>
  <si>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</si>
  <si>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</si>
  <si>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</si>
  <si>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</si>
  <si>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</si>
  <si>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</si>
  <si>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</si>
  <si>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</si>
  <si>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</si>
  <si>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</si>
  <si>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</si>
  <si>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sudaryti sąlygas didėti gyventojų užimtumui Kuršėnų mieste, skatinant socialinę ir ekonominę plėtrą, planuojama sutvarkyti viešąją infrastruktūrą centrinėje Kuršėnų miesto dalyje - Ventos upės dešiniajame krante. Planuojama pėsčiųjų - dviračių tilto statyba per Ventos upę su apšvietimo infrastruktūra, pėsčiųjų takų įrengimas, vaikų žaidimų aikštelės įrengimas, lauko treniruoklių aikštelės įrengimas, prieplaukos įrengimas, maudyklos su persirengimo kabina įrengimas, lauko terasos įrengimas, apšvietimo infrastruktūros įrengimas, žaliosios zonos sutvarkymas ir mažosios architektūros elementų įrengimas. Projektas kurs socialinę ir ekonominę naudą Kuršėnų miestui bei Šiaulių rajono savivaldybės gyventojams ir verslo subjektams.</t>
  </si>
  <si>
    <t>Pagrindinė problema, kuri sprendžiama įgyvendinant projektą - nepatraukli Kuršėnų miesto daugiabučių namų gyvenamųjų kvartalų gyvenamoji aplinka, kuri nebeatitinka dabartinių gyvenamosios aplinkos kokybės standartų ir netenkina gyventojų poreikių. Siekiant pagerinti Kuršėnų miesto gyvenamąją aplinką bei padidinti gyventojų pasitenkinimą esama aplinka, numatoma kompleksiškai sutvarkyti teritorijas prie daugiabučių namų Vilniaus g. ir V. Kudirkos g., Vydūno g. bei Vytauto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sporto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gerinimui, turiningo laisvalaikio praleidimui, o tai, tikėtina, teigiamai įtakos vidinės migracijos srautus, pritrauks verslo subjektus kurti plėtoti verslą sutvarkytoje teritorijoje, kurti naujas darbo vietas.</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</si>
  <si>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</si>
  <si>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</si>
  <si>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</si>
  <si>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</si>
  <si>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</si>
  <si>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</si>
  <si>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</si>
  <si>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</si>
  <si>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</si>
  <si>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</si>
  <si>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</si>
  <si>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</si>
  <si>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</si>
  <si>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</si>
  <si>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</si>
  <si>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</si>
  <si>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</si>
  <si>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</si>
  <si>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</si>
  <si>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</si>
  <si>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</si>
  <si>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</si>
  <si>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</si>
  <si>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</si>
  <si>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</si>
  <si>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</si>
  <si>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</si>
  <si>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</si>
  <si>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</si>
  <si>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</si>
  <si>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</si>
  <si>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</si>
  <si>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</si>
  <si>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</si>
  <si>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</si>
  <si>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</si>
  <si>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</si>
  <si>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</si>
  <si>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</si>
  <si>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</si>
  <si>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</si>
  <si>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</si>
  <si>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</si>
  <si>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</si>
  <si>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</si>
  <si>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</si>
  <si>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</si>
  <si>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</si>
  <si>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</si>
  <si>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</si>
  <si>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</si>
  <si>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</si>
  <si>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</si>
  <si>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</si>
  <si>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</si>
  <si>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</si>
  <si>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</si>
  <si>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</si>
  <si>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</si>
  <si>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</si>
  <si>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</si>
  <si>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</si>
  <si>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</si>
  <si>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</si>
  <si>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</si>
  <si>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</si>
  <si>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Akmenės rajono savivaldybėje, siekiant laiku ir tinkamai užtikrinti pirminės asmens sveikatos priežiūros paslaugų prieinamumą ir jų kokybę, įgyvendinamas Akmenės rajono savivaldybės administracijos projektas, skirtas Aprašo 12.1-12.5. p. numatytoms remiamoms veikloms įgyvendinti. Projektas skirtas problemoms, susijusioms su kraujotakos sistemos, galvos smegenų kraujotakos ir onkologinėmis ligomis savivaldybėje spręsti, taip pat kitoms pirminės asmens sveikatos priežiūros paslaugoms gerinti. Projekto įgyvendinimo metu Akmenės rajono pirminės asmens sveikatos priežiūros įstaigos įsigys medicininę įranga, bus atnaujinamos VšĮ Ventos ambulatorijos patalpos. Tikimasi, kad projekto naudą pajus 22 000 Akmenės rajono savivaldybės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</si>
  <si>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</si>
  <si>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</si>
  <si>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</si>
  <si>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</si>
  <si>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</si>
  <si>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</si>
  <si>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</si>
  <si>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</si>
  <si>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</si>
  <si>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</si>
  <si>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</si>
  <si>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</si>
  <si>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</si>
  <si>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</si>
  <si>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</si>
  <si>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Pagrindinė problema – nepakankamas ikimokyklinio ugdymo tinklo veiklos efektyvumas Joniškio raj. sav. Pagrindinės problemos priežastys – kūrybiškumą skatinančių priemonių bei infrastruktūros trūkumas ir nepakankamas finansavimas.
Projekto tikslas – padidinti ikimokyklinio ugdymo paslaugų efektyvumą ir kokybę Joniškio vaikų lopšelyje-darželyje „Ąžuoliukas“. 
Įgyvendinant projektą „Joniškio vaikų lopšelio-darželio „Ąžuoliukas“ modernizavimas“ bus:
- suremontuotos dvi lopšelio-darželio „Ąžuoliukas“ grupės (II jaunesniojo amžiaus vaikų grupė, ankstyvojo amžiaus grupė funkciškai pakeičiant į vyresniojo amžiaus vaikų grupę);
- suremontuotoms grupėms įsigyti reikalingi baldai ir įranga.
Tokiu būdu lopšelyje-darželyje "Ąžuoliukas" bus sukurtos modernios, kūrybiškumą skatinančios edukacinės erdvės. Taip pat bus sukurta 14 naujų ikimokyklinio ir priešmokyklinio ugdymo vietų.</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</si>
  <si>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</si>
  <si>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Projekte numatoma atnaujinti Pakruojo r. Linkuvos lopšelio-darželio „Šaltinėlis" infrastruktūrą ir aprūpinti priemonėmis, skatinančiomis vaikų kūrybiškumą ir savireguliaciją. Projekto įgyvendinimo metu, vadovaujantis ikimokyklinio ugdymo įstaigų edukacinių erdvių modernizavimo rekomendacijomis, numatoma atlikti dviejų ugdymo grupių ir joms priskiriamų erdvių kapitalinio remonto darbus, perplanuojant dalį patalpų, įsigyti naujus baldus, dalį baldų integruojant į sienas ar atitvaras, įsigyti interaktyvią įrangą. Įgyvendintas projektas prisidės prie ugdymo proceso kokybės gerinimo.</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</si>
  <si>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</si>
  <si>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</si>
  <si>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</si>
  <si>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</si>
  <si>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</si>
  <si>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</si>
  <si>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</si>
  <si>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</si>
  <si>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</si>
  <si>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</si>
  <si>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</si>
  <si>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</si>
  <si>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</si>
  <si>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Šiaulių rajone pėsčiųjų eismo infrastruktūra nėra plačiai išvystyta. Be to, Kuršėnų miesto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Kuršėnų miesto V. Kudirkos, T. Tilvyčio, V. Dambrausko ir Kapų gatvėse. Tokiu būdu bus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</si>
  <si>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</si>
  <si>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</si>
  <si>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</si>
  <si>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</si>
  <si>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</si>
  <si>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</si>
  <si>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</si>
  <si>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</si>
  <si>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</si>
  <si>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</si>
  <si>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</si>
  <si>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</si>
  <si>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</si>
  <si>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</si>
  <si>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</si>
  <si>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429 vnt. pusiau požemines konteinerių aikšteles, pritaikytas naudotis žmonėms su negalia. Planuojama, kad Projekto metu bus įsigyta 3.697 vnt. konteinerių, kurių metinis pajėgumas nustatytas pagal Projektui taikomus reikalavimus sieks – 10.748 t/metus; trijų didelių gabaritų atliekų surinkimo aikštelių įrengimą ir konteinerių šioms aikštelėms įsigijimą. Planuojama, kad Projekto metu DGASA sukurs 5.620 t/metus pajėgumus; visuomenės informavimą atliekų prevencijos ir tvarkymo klausimais.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</si>
  <si>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</si>
  <si>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</si>
  <si>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</si>
  <si>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</si>
  <si>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Akmenės r. gyventojams tiekiamas geriamasis vanduo tik sąlyginai atitinka higienos normų reikalavimus. Išgaunamame požeminiame vandenyje viršijamos indikatorinės geležies ir amonio rodiklių koncentracijos. Tik penkiose iš 27 bendrovės vandenviečių yra įrengti vandens gerinimo įrenginiai, kurie sumažina aukščiau minėtų rodiklių koncentracijas iki higienos normos HN 24:2003 nustatytų leistinų dydžių. Siekiant padidinti vandens tiekimo paslaugų prieinamumą, vandens sistemos efektyvumą, užtikrinti kokybišką geriamojo vandens tiekimą Akmenės r. gyventojams, besinaudojantiems centralizuota vandens tiekimo sistema, inicijuojamas projekto „Vandens gerinimo įrenginių nauja statyba (rekonstrukcija) Akmenės rajone“ įgyvendinimas. Projekto inicijavimą lėmusios pagrindinės priežastys:
• vandens gerinimo įrenginių stoka Akmenės r. gyvenvietėse, kuriose geriamojo vandens kokybė neatitinka nustatytų higienos normos HN24:2003 reikalavimų;
• finansinių lėšų trūkumas vandentiekio infrastruktūros plėtrai.
Problemos sprendimo būdas – vandens gerinimo įrenginių statyba ir rekonstrukcija Akmenės r., kas  padidintų geriamojo vandens tiekimo paslaugų prieinamumą, pagerintų jų kokybę bei apsaugotų aplinką nuo žalingo poveikio.   
Pareiškėjas yra vandens tiekimo ir nuotekų tvarkymo įmonė -  UAB „Akmenės vandenys“ (toliau – Pareiškėjas). 
Projekto tikslas – padidinti vandens tiekimo paslaugų prieinamumą, vandens sistemos efektyvumą, užtikrinti kokybišką geriamojo vandens tiekimą Akmenės r. gyventojams. Projektu siekiama patenkinti tikslinių grupių poreikius ir išspręsti geriamojo vandens kokybės problemas, įrengiant naujus vandens gerinimo įrenginius Akmenės m., Kruopių mst., Naujosios Akmenės m., Papilės mst., Agluonų k. ir Sablauskių k.  Projekto tikslinės grupės – išvardintų vietovių gyventojai, svečiai, įmonės ir įstaigos.</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</si>
  <si>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</si>
  <si>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</si>
  <si>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</si>
  <si>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</si>
  <si>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</si>
  <si>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</si>
  <si>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</si>
  <si>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</si>
  <si>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</si>
  <si>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</si>
  <si>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</si>
  <si>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</si>
  <si>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</si>
  <si>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</si>
  <si>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</si>
  <si>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</si>
  <si>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</si>
  <si>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</si>
  <si>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</si>
  <si>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</si>
  <si>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</si>
  <si>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</si>
  <si>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</si>
  <si>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</si>
  <si>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</si>
  <si>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</si>
  <si>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</si>
  <si>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</si>
  <si>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</si>
  <si>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</si>
  <si>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</si>
  <si>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</si>
  <si>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</si>
  <si>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</si>
  <si>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</si>
  <si>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</si>
  <si>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</si>
  <si>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</si>
  <si>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</si>
  <si>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</si>
  <si>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</si>
  <si>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Pagrindinė problema, kuri sprendžiama įgyvendinant projektą - nepatraukli Kuršėnų miesto daugiabučių namų gyvenamųjų kvartalų gyvenamoji aplinka, kuri nebeatitinka nei dabartinių gyvenamosios aplinkos kokybės standartų, nei galiojančių statybos techninių reglamentų, nei tenkina kokybės prasme išaugusius gyventojų poreikius. Siekiant pagerinti Kuršėnų miesto gyvenamąją aplinką bei padidinti gyventojų pasitenkinimą esama aplinka, numatoma kompleksiškai sutvarkyti teritorijas prie daugiabučių namų Vilniaus g., V. Kudirkos g., L. Ivinskio g., L. Ivinskio a., J. Basanavičiaus g., V. Dambrausko g., J. Janonio g. bei  Pavenčio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gerinimo, turiningo laisvalaikio praleidimo, saugios zonos sukūrimo, skatinančio gyventojų socialinį bendravimą.</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</si>
  <si>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</si>
  <si>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</si>
  <si>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</si>
  <si>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</si>
  <si>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</si>
  <si>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</si>
  <si>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</si>
  <si>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</si>
  <si>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</si>
  <si>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</si>
  <si>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</si>
  <si>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</si>
  <si>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</si>
  <si>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</si>
  <si>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</si>
  <si>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</si>
  <si>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</si>
  <si>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</si>
  <si>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</si>
  <si>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</si>
  <si>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='1 lentelė'!D263</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</si>
  <si>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</si>
  <si>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</si>
  <si>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</si>
  <si>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</si>
  <si>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</si>
  <si>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</si>
  <si>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</si>
  <si>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</si>
  <si>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</si>
  <si>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</si>
  <si>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</si>
  <si>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</si>
  <si>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</si>
  <si>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</si>
  <si>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</si>
  <si>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</si>
  <si>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</si>
  <si>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1.1.1.3.16</t>
  </si>
  <si>
    <t xml:space="preserve">Pėsčiųjų  ir dviračių takų rekonstravimas Pakruojo m. Vytauto Didžiojo ir Vilniaus g. </t>
  </si>
  <si>
    <t>Projekto įgyvendinimo metu bus rekonstruoti pėsčiųjų ir dviračių takai Pakruojo  miesto Vytauto Didžiojo bei Vilniaus gatvėse.</t>
  </si>
  <si>
    <t>Pertvarkyti Žalgirio gatvę Radviliškio mieste, bus diegiamos greičio mažinimo bei pėsčiųjų saugumą didinančios eismo saugumo priemonės, tvarkomi šaligatviai, keičiama gatvės danga, perėjų apšvietimas, lietaus ir paviršinių nuotekų nuvedimas, žmonėms su negalia reikalavimų užtikrinimas jų judėjimo kryptyse.</t>
  </si>
  <si>
    <t>Eismo saugos priemonių diegimas rekonstruojant Radviliškio m. Žalgirio gatvę</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</si>
  <si>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</si>
  <si>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</si>
  <si>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</si>
  <si>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</si>
  <si>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</si>
  <si>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</si>
  <si>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</si>
  <si>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 baigtas projektas</t>
  </si>
  <si>
    <t>- rezervinis projektas</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</si>
  <si>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</si>
  <si>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</si>
  <si>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</si>
  <si>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</si>
  <si>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</si>
  <si>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</si>
  <si>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</si>
  <si>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</si>
  <si>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</si>
  <si>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</si>
  <si>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</si>
  <si>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</si>
  <si>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</si>
  <si>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</si>
  <si>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1.1.5.1.15</t>
  </si>
  <si>
    <t>Investicinės aplinkos gerinimas Šiaulių  laisvojoje ekonominėje zonoje</t>
  </si>
  <si>
    <t>07.1.1-CPVA-V-907</t>
  </si>
  <si>
    <t>R.N.921</t>
  </si>
  <si>
    <t>R.N.922</t>
  </si>
  <si>
    <t>Veiksmo įgyvendinimo metu bus investuojama į  LEZ teritorijos sutvarkymą (išlyginami sklypai)  ir infrastruktūros plėtrą. Infrastruktūros plėtra apims: paviršinių nuotekų tinklų plėtrą, interneto kabelio įrengimą ir dalies infrastruktūros, skirtos pėstiesiems ir dviratininkams įrengimą. Tai prisidės prie palankių sąlygų sudarymo verslo plėtrai ir (ar) kūrimui, prie aukštą pridėtinę vertę ir kokybiškas darbo vietas kuriančių investicijų pritraukimo.Projektas bus vykdomas Šiaulių laisvosios ekonominės zonos teritorijoje, kuri yra šalia Aviacijos gatvės ir Šiaulių miesto savivaldybės patikėjimo teise valdomame sklype Nr. 4400-1808-1417.</t>
  </si>
  <si>
    <t>Naujos darbo vietos tvarkomoje teritorijoje ir (ar) su projektu susijusioje teritorijoje (vnt.)</t>
  </si>
  <si>
    <t>Vietos vienetų investicijos tvarkomoje teritorijoje ir (ar) su projektu susijusioje teritorijoje (tūkst. Eur)</t>
  </si>
  <si>
    <t>Palankių sąlygų sudarymas ir plėtra Šiaulių mieste, kuriant papildomą ekonominės veiklos centrą</t>
  </si>
  <si>
    <t>R.N.923</t>
  </si>
  <si>
    <t>R.N.924</t>
  </si>
  <si>
    <t>Bus investuojama į viešosios infrastruktūros sukūrimą Šiaulių pramoninėje zonoje. Naujai investicijų pritraukimui pritaikyta 47,2588 ha teritorija ribojasi su Šiaulių pramonės parku bei Šiaulių  laisvosios ekonomine zona.Veiksmo įgyvendinimas apims: susisiekimo infrastruktūros (pritaikytos sunkiasvoriam transportui) įrengimą, vandentiekio ir nuotekų tinklų įrengimą, eleketros užtikrinimą, apšvietimo tinklų bei ryšių kanalizacijos kabelio įrengimą. Veiksmo rezultatai prisidės prie palankių sąlygų sudarymo verslo plėtrai ir (ar) kūrimui, prie ūkinės veiklos įvairovės padidinimo ir prie aukštą pridėtinę vertę ir kokybiškas darbo vietas kuriančių investicijų pritraukimo.</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</si>
  <si>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</si>
  <si>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</si>
  <si>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</si>
  <si>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</si>
  <si>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</si>
  <si>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</si>
  <si>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</si>
  <si>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</si>
  <si>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</si>
  <si>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</si>
  <si>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</si>
  <si>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</si>
  <si>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</si>
  <si>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</si>
  <si>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</si>
  <si>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</si>
  <si>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</si>
  <si>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</si>
  <si>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</si>
  <si>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R06-9907-360000-0233</t>
  </si>
  <si>
    <t>R06-9907-360000-0232</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</si>
  <si>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</si>
  <si>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</si>
  <si>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</si>
  <si>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</si>
  <si>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</si>
  <si>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</si>
  <si>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</si>
  <si>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</si>
  <si>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</si>
  <si>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</si>
  <si>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</si>
  <si>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</si>
  <si>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</si>
  <si>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</si>
  <si>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R06-5511-110000-0229</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</si>
  <si>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</si>
  <si>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</si>
  <si>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</si>
  <si>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</si>
  <si>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</si>
  <si>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</si>
  <si>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</si>
  <si>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</si>
  <si>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</si>
  <si>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</si>
  <si>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</si>
  <si>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Paskutinis unikalus projekto Nr. 0236 (2020-04-… keitimas)</t>
  </si>
  <si>
    <t>Regionų plėtros planų rengimo</t>
  </si>
  <si>
    <t>Aktuali redakcija 2020-04-03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</si>
</sst>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L_t_-;\-* #,##0.00\ _L_t_-;_-* &quot;-&quot;??\ _L_t_-;_-@_-"/>
    <numFmt numFmtId="165" formatCode="yyyy\/mm"/>
    <numFmt numFmtId="166" formatCode="#,##0.00_ ;\-#,##0.00\ "/>
    <numFmt numFmtId="167" formatCode="#,##0_ ;\-#,##0\ "/>
  </numFmts>
  <fonts count="50"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Times New Roman"/>
      <family val="1"/>
    </font>
    <font>
      <b/>
      <i/>
      <sz val="10"/>
      <name val="Times New Roman"/>
      <family val="1"/>
      <charset val="186"/>
    </font>
    <font>
      <sz val="11"/>
      <color indexed="8"/>
      <name val="Calibri"/>
      <family val="2"/>
      <charset val="186"/>
    </font>
    <font>
      <sz val="10"/>
      <name val="Calibri"/>
      <family val="2"/>
      <charset val="186"/>
      <scheme val="minor"/>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i/>
      <sz val="11"/>
      <name val="Calibri"/>
      <family val="2"/>
      <charset val="186"/>
      <scheme val="minor"/>
    </font>
    <font>
      <sz val="8"/>
      <name val="Times New Roman"/>
      <family val="1"/>
      <charset val="186"/>
    </font>
    <font>
      <sz val="11"/>
      <color rgb="FFFF0000"/>
      <name val="Calibri"/>
      <family val="2"/>
      <charset val="186"/>
      <scheme val="minor"/>
    </font>
    <font>
      <b/>
      <sz val="10"/>
      <name val="Calibri"/>
      <family val="2"/>
      <charset val="186"/>
      <scheme val="minor"/>
    </font>
    <font>
      <strike/>
      <sz val="10"/>
      <name val="Times New Roman"/>
      <family val="1"/>
    </font>
    <font>
      <sz val="11"/>
      <color rgb="FFFF0000"/>
      <name val="Times New Roman"/>
      <family val="1"/>
      <charset val="186"/>
    </font>
    <font>
      <sz val="11"/>
      <name val="Times New Roman"/>
      <family val="1"/>
    </font>
    <font>
      <b/>
      <sz val="10"/>
      <name val="Times New Roman"/>
      <family val="1"/>
    </font>
    <font>
      <b/>
      <sz val="11"/>
      <color rgb="FFFF0000"/>
      <name val="Times New Roman"/>
      <family val="1"/>
    </font>
    <font>
      <sz val="11"/>
      <color rgb="FFFF0000"/>
      <name val="Times New Roman"/>
      <family val="1"/>
    </font>
    <font>
      <sz val="12"/>
      <name val="Times New Roman"/>
      <family val="1"/>
    </font>
    <font>
      <b/>
      <sz val="12"/>
      <name val="Times New Roman"/>
      <family val="1"/>
    </font>
    <font>
      <b/>
      <sz val="9"/>
      <name val="Times New Roman"/>
      <family val="1"/>
    </font>
    <font>
      <sz val="9"/>
      <name val="Times New Roman"/>
      <family val="1"/>
    </font>
    <font>
      <i/>
      <sz val="11"/>
      <name val="Times New Roman"/>
      <family val="1"/>
    </font>
    <font>
      <b/>
      <i/>
      <u/>
      <sz val="10"/>
      <name val="Times New Roman"/>
      <family val="1"/>
      <charset val="186"/>
    </font>
    <font>
      <i/>
      <u/>
      <sz val="10"/>
      <name val="Times New Roman"/>
      <family val="1"/>
      <charset val="186"/>
    </font>
    <font>
      <sz val="11"/>
      <name val="Times New Roman"/>
      <family val="1"/>
      <charset val="186"/>
    </font>
    <font>
      <b/>
      <sz val="11"/>
      <name val="Times New Roman"/>
      <family val="1"/>
      <charset val="186"/>
    </font>
    <font>
      <sz val="10"/>
      <color rgb="FFFF0000"/>
      <name val="Times New Roman"/>
      <family val="1"/>
    </font>
    <font>
      <b/>
      <sz val="10"/>
      <color rgb="FFFF0000"/>
      <name val="Times New Roman"/>
      <family val="1"/>
    </font>
    <font>
      <b/>
      <sz val="11"/>
      <name val="Times New Roman"/>
      <family val="1"/>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41"/>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s>
  <cellStyleXfs count="11">
    <xf numFmtId="0" fontId="0" fillId="0" borderId="0"/>
    <xf numFmtId="0" fontId="3" fillId="0" borderId="0"/>
    <xf numFmtId="0" fontId="10" fillId="0" borderId="0" applyNumberFormat="0" applyFill="0" applyBorder="0" applyAlignment="0" applyProtection="0"/>
    <xf numFmtId="0" fontId="13" fillId="2" borderId="0" applyNumberFormat="0" applyBorder="0" applyAlignment="0" applyProtection="0"/>
    <xf numFmtId="0" fontId="14" fillId="0" borderId="0"/>
    <xf numFmtId="0" fontId="20" fillId="0" borderId="0"/>
    <xf numFmtId="43" fontId="14" fillId="0" borderId="0" applyFont="0" applyFill="0" applyBorder="0" applyAlignment="0" applyProtection="0"/>
    <xf numFmtId="0" fontId="12" fillId="0" borderId="0"/>
    <xf numFmtId="164" fontId="12" fillId="0" borderId="0" applyFont="0" applyFill="0" applyBorder="0" applyAlignment="0" applyProtection="0"/>
    <xf numFmtId="0" fontId="20" fillId="0" borderId="0"/>
    <xf numFmtId="164" fontId="12" fillId="0" borderId="0" applyFont="0" applyFill="0" applyBorder="0" applyAlignment="0" applyProtection="0"/>
  </cellStyleXfs>
  <cellXfs count="485">
    <xf numFmtId="0" fontId="0" fillId="0" borderId="0" xfId="0"/>
    <xf numFmtId="0" fontId="0" fillId="0" borderId="0" xfId="0"/>
    <xf numFmtId="0" fontId="8" fillId="0" borderId="0" xfId="0" applyFont="1"/>
    <xf numFmtId="0" fontId="4" fillId="0" borderId="0" xfId="0" applyFont="1" applyAlignment="1">
      <alignment horizontal="left" vertical="center"/>
    </xf>
    <xf numFmtId="0" fontId="4" fillId="0" borderId="0" xfId="0" applyFont="1" applyAlignment="1">
      <alignment vertical="center"/>
    </xf>
    <xf numFmtId="0" fontId="18" fillId="0" borderId="1" xfId="4" applyFont="1" applyBorder="1" applyAlignment="1">
      <alignment horizontal="center"/>
    </xf>
    <xf numFmtId="0" fontId="18" fillId="3" borderId="1" xfId="4" applyFont="1" applyFill="1" applyBorder="1" applyAlignment="1">
      <alignment horizontal="center"/>
    </xf>
    <xf numFmtId="0" fontId="18" fillId="0" borderId="1" xfId="4" applyFont="1" applyBorder="1" applyAlignment="1">
      <alignment horizontal="center" wrapText="1"/>
    </xf>
    <xf numFmtId="0" fontId="16" fillId="3" borderId="1" xfId="4" applyFont="1" applyFill="1" applyBorder="1" applyAlignment="1">
      <alignment horizontal="center" wrapText="1"/>
    </xf>
    <xf numFmtId="0" fontId="16" fillId="3" borderId="1" xfId="4" applyFont="1" applyFill="1" applyBorder="1" applyAlignment="1" applyProtection="1">
      <alignment horizontal="center" wrapText="1"/>
      <protection locked="0"/>
    </xf>
    <xf numFmtId="4" fontId="16" fillId="3" borderId="1" xfId="4" applyNumberFormat="1" applyFont="1" applyFill="1" applyBorder="1" applyAlignment="1" applyProtection="1">
      <alignment horizontal="right" wrapText="1"/>
      <protection locked="0"/>
    </xf>
    <xf numFmtId="0" fontId="16" fillId="3" borderId="1" xfId="4" applyFont="1" applyFill="1" applyBorder="1" applyAlignment="1">
      <alignment horizontal="center"/>
    </xf>
    <xf numFmtId="0" fontId="18" fillId="3" borderId="1" xfId="4" applyFont="1" applyFill="1" applyBorder="1" applyAlignment="1">
      <alignment horizontal="center" wrapText="1"/>
    </xf>
    <xf numFmtId="0" fontId="16" fillId="3" borderId="1" xfId="4" quotePrefix="1" applyFont="1" applyFill="1" applyBorder="1" applyAlignment="1" applyProtection="1">
      <alignment horizontal="center" wrapText="1"/>
      <protection locked="0"/>
    </xf>
    <xf numFmtId="4" fontId="16" fillId="3" borderId="1" xfId="4" applyNumberFormat="1" applyFont="1" applyFill="1" applyBorder="1" applyAlignment="1">
      <alignment horizontal="right"/>
    </xf>
    <xf numFmtId="49" fontId="16" fillId="3" borderId="1" xfId="4" applyNumberFormat="1" applyFont="1" applyFill="1" applyBorder="1" applyAlignment="1" applyProtection="1">
      <alignment horizontal="center" wrapText="1"/>
      <protection locked="0"/>
    </xf>
    <xf numFmtId="1" fontId="16" fillId="3" borderId="1" xfId="4" applyNumberFormat="1" applyFont="1" applyFill="1" applyBorder="1" applyAlignment="1" applyProtection="1">
      <alignment horizontal="center"/>
      <protection locked="0"/>
    </xf>
    <xf numFmtId="49" fontId="16" fillId="3" borderId="1" xfId="4" applyNumberFormat="1" applyFont="1" applyFill="1" applyBorder="1" applyAlignment="1">
      <alignment horizontal="center"/>
    </xf>
    <xf numFmtId="165" fontId="16" fillId="3" borderId="1" xfId="4" applyNumberFormat="1" applyFont="1" applyFill="1" applyBorder="1" applyAlignment="1">
      <alignment horizontal="center"/>
    </xf>
    <xf numFmtId="0" fontId="16" fillId="5" borderId="1" xfId="4" applyFont="1" applyFill="1" applyBorder="1" applyAlignment="1" applyProtection="1">
      <alignment horizontal="center" wrapText="1"/>
      <protection locked="0"/>
    </xf>
    <xf numFmtId="49" fontId="16" fillId="5" borderId="1" xfId="4" applyNumberFormat="1" applyFont="1" applyFill="1" applyBorder="1" applyAlignment="1" applyProtection="1">
      <alignment horizontal="center" wrapText="1"/>
      <protection locked="0"/>
    </xf>
    <xf numFmtId="0" fontId="18" fillId="5" borderId="1" xfId="4" applyFont="1" applyFill="1" applyBorder="1" applyAlignment="1">
      <alignment horizontal="center"/>
    </xf>
    <xf numFmtId="0" fontId="18" fillId="5" borderId="1" xfId="4" applyFont="1" applyFill="1" applyBorder="1" applyAlignment="1">
      <alignment horizontal="center" wrapText="1"/>
    </xf>
    <xf numFmtId="49" fontId="16" fillId="3" borderId="1" xfId="3" applyNumberFormat="1" applyFont="1" applyFill="1" applyBorder="1" applyAlignment="1" applyProtection="1">
      <alignment horizontal="center" wrapText="1"/>
      <protection locked="0"/>
    </xf>
    <xf numFmtId="1" fontId="16" fillId="3" borderId="1" xfId="3" applyNumberFormat="1" applyFont="1" applyFill="1" applyBorder="1" applyAlignment="1" applyProtection="1">
      <alignment horizontal="center" wrapText="1"/>
      <protection locked="0"/>
    </xf>
    <xf numFmtId="0" fontId="16" fillId="4" borderId="1" xfId="4" applyFont="1" applyFill="1" applyBorder="1" applyAlignment="1">
      <alignment horizontal="center"/>
    </xf>
    <xf numFmtId="0" fontId="16" fillId="4" borderId="1" xfId="4" applyFont="1" applyFill="1" applyBorder="1" applyAlignment="1">
      <alignment horizontal="center" wrapText="1"/>
    </xf>
    <xf numFmtId="4" fontId="16" fillId="3" borderId="1" xfId="8" applyNumberFormat="1" applyFont="1" applyFill="1" applyBorder="1" applyAlignment="1" applyProtection="1">
      <alignment horizontal="right" wrapText="1"/>
      <protection locked="0"/>
    </xf>
    <xf numFmtId="49" fontId="16" fillId="3" borderId="1" xfId="4" applyNumberFormat="1" applyFont="1" applyFill="1" applyBorder="1" applyAlignment="1">
      <alignment horizontal="center" wrapText="1"/>
    </xf>
    <xf numFmtId="49" fontId="16" fillId="3" borderId="1" xfId="9" applyNumberFormat="1" applyFont="1" applyFill="1" applyBorder="1" applyAlignment="1" applyProtection="1">
      <alignment horizontal="center" wrapText="1"/>
      <protection locked="0"/>
    </xf>
    <xf numFmtId="4" fontId="16" fillId="3" borderId="1" xfId="4" applyNumberFormat="1" applyFont="1" applyFill="1" applyBorder="1" applyAlignment="1">
      <alignment horizontal="right" wrapText="1"/>
    </xf>
    <xf numFmtId="4" fontId="16" fillId="5" borderId="1" xfId="6" applyNumberFormat="1" applyFont="1" applyFill="1" applyBorder="1" applyAlignment="1" applyProtection="1">
      <alignment horizontal="right" wrapText="1"/>
      <protection locked="0"/>
    </xf>
    <xf numFmtId="166" fontId="16" fillId="6" borderId="1" xfId="8" applyNumberFormat="1" applyFont="1" applyFill="1" applyBorder="1" applyAlignment="1" applyProtection="1">
      <alignment horizontal="right" wrapText="1"/>
      <protection locked="0"/>
    </xf>
    <xf numFmtId="4" fontId="16" fillId="3" borderId="1" xfId="6" applyNumberFormat="1" applyFont="1" applyFill="1" applyBorder="1" applyAlignment="1" applyProtection="1">
      <alignment horizontal="right" wrapText="1"/>
      <protection locked="0"/>
    </xf>
    <xf numFmtId="0" fontId="17" fillId="7" borderId="1" xfId="4" applyFont="1" applyFill="1" applyBorder="1" applyAlignment="1">
      <alignment horizontal="center" wrapText="1"/>
    </xf>
    <xf numFmtId="0" fontId="17" fillId="7" borderId="1" xfId="4" applyFont="1" applyFill="1" applyBorder="1" applyAlignment="1" applyProtection="1">
      <alignment horizontal="center" wrapText="1"/>
      <protection locked="0"/>
    </xf>
    <xf numFmtId="4" fontId="17" fillId="7" borderId="1" xfId="4" applyNumberFormat="1" applyFont="1" applyFill="1" applyBorder="1" applyAlignment="1" applyProtection="1">
      <alignment horizontal="right" wrapText="1"/>
      <protection locked="0"/>
    </xf>
    <xf numFmtId="49"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center"/>
    </xf>
    <xf numFmtId="0" fontId="16" fillId="3" borderId="1" xfId="4" applyFont="1" applyFill="1" applyBorder="1" applyAlignment="1">
      <alignment horizontal="center" vertical="top" wrapText="1"/>
    </xf>
    <xf numFmtId="1" fontId="16" fillId="3" borderId="1" xfId="4" applyNumberFormat="1" applyFont="1" applyFill="1" applyBorder="1" applyAlignment="1" applyProtection="1">
      <alignment horizontal="center" wrapText="1"/>
      <protection locked="0"/>
    </xf>
    <xf numFmtId="3" fontId="18" fillId="0" borderId="1" xfId="4" applyNumberFormat="1" applyFont="1" applyBorder="1" applyAlignment="1">
      <alignment horizontal="center"/>
    </xf>
    <xf numFmtId="3" fontId="18" fillId="3" borderId="1" xfId="4" applyNumberFormat="1" applyFont="1" applyFill="1" applyBorder="1" applyAlignment="1">
      <alignment horizontal="center"/>
    </xf>
    <xf numFmtId="165" fontId="16" fillId="3" borderId="1" xfId="4" applyNumberFormat="1" applyFont="1" applyFill="1" applyBorder="1" applyAlignment="1">
      <alignment horizontal="center" wrapText="1"/>
    </xf>
    <xf numFmtId="16" fontId="16" fillId="3" borderId="1" xfId="4" quotePrefix="1" applyNumberFormat="1" applyFont="1" applyFill="1" applyBorder="1" applyAlignment="1" applyProtection="1">
      <alignment horizontal="center" wrapText="1"/>
      <protection locked="0"/>
    </xf>
    <xf numFmtId="4" fontId="16" fillId="3" borderId="1" xfId="10" applyNumberFormat="1" applyFont="1" applyFill="1" applyBorder="1" applyAlignment="1" applyProtection="1">
      <alignment horizontal="right" wrapText="1"/>
      <protection locked="0"/>
    </xf>
    <xf numFmtId="49" fontId="16" fillId="3" borderId="1" xfId="4" applyNumberFormat="1" applyFont="1" applyFill="1" applyBorder="1" applyAlignment="1">
      <alignment horizontal="center" vertical="top" wrapText="1"/>
    </xf>
    <xf numFmtId="0" fontId="16" fillId="3" borderId="1" xfId="4" applyFont="1" applyFill="1" applyBorder="1" applyAlignment="1" applyProtection="1">
      <alignment horizontal="left" vertical="top" wrapText="1"/>
      <protection locked="0"/>
    </xf>
    <xf numFmtId="0" fontId="16" fillId="3" borderId="1" xfId="4" applyFont="1" applyFill="1" applyBorder="1" applyAlignment="1" applyProtection="1">
      <alignment horizontal="center" vertical="top" wrapText="1"/>
      <protection locked="0"/>
    </xf>
    <xf numFmtId="4" fontId="16" fillId="3" borderId="1" xfId="4" applyNumberFormat="1" applyFont="1" applyFill="1" applyBorder="1" applyAlignment="1">
      <alignment wrapText="1"/>
    </xf>
    <xf numFmtId="0" fontId="23" fillId="3" borderId="1" xfId="4" applyFont="1" applyFill="1" applyBorder="1" applyAlignment="1">
      <alignment horizontal="center"/>
    </xf>
    <xf numFmtId="0" fontId="23" fillId="3" borderId="1" xfId="4" applyFont="1" applyFill="1" applyBorder="1" applyAlignment="1">
      <alignment horizontal="center" wrapText="1"/>
    </xf>
    <xf numFmtId="0" fontId="16" fillId="3" borderId="0" xfId="4" applyFont="1" applyFill="1" applyBorder="1" applyAlignment="1" applyProtection="1">
      <alignment horizontal="center" wrapText="1"/>
      <protection locked="0"/>
    </xf>
    <xf numFmtId="0" fontId="16" fillId="3" borderId="1" xfId="5" applyFont="1" applyFill="1" applyBorder="1" applyAlignment="1">
      <alignment horizontal="left" vertical="top" wrapText="1"/>
    </xf>
    <xf numFmtId="0" fontId="16" fillId="3" borderId="1" xfId="4" applyFont="1" applyFill="1" applyBorder="1" applyAlignment="1">
      <alignment horizontal="left" vertical="top" wrapText="1"/>
    </xf>
    <xf numFmtId="0" fontId="16" fillId="5" borderId="1" xfId="4" applyFont="1" applyFill="1" applyBorder="1" applyAlignment="1">
      <alignment horizontal="center" vertical="top" wrapText="1"/>
    </xf>
    <xf numFmtId="0" fontId="16" fillId="5" borderId="1" xfId="4" applyFont="1" applyFill="1" applyBorder="1" applyAlignment="1" applyProtection="1">
      <alignment horizontal="left" vertical="top" wrapText="1"/>
      <protection locked="0"/>
    </xf>
    <xf numFmtId="0" fontId="16" fillId="5" borderId="1" xfId="4" applyFont="1" applyFill="1" applyBorder="1" applyAlignment="1" applyProtection="1">
      <alignment horizontal="center" vertical="top" wrapText="1"/>
      <protection locked="0"/>
    </xf>
    <xf numFmtId="0" fontId="16" fillId="4" borderId="1" xfId="4" applyFont="1" applyFill="1" applyBorder="1" applyAlignment="1">
      <alignment horizontal="center" vertical="top" wrapText="1"/>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49" fontId="16" fillId="3" borderId="1" xfId="4" applyNumberFormat="1" applyFont="1" applyFill="1" applyBorder="1" applyAlignment="1">
      <alignment horizontal="left" vertical="top" wrapText="1"/>
    </xf>
    <xf numFmtId="0" fontId="16" fillId="3" borderId="1" xfId="4" applyFont="1" applyFill="1" applyBorder="1" applyAlignment="1">
      <alignment horizontal="left" vertical="top"/>
    </xf>
    <xf numFmtId="49" fontId="11" fillId="10" borderId="1" xfId="4" applyNumberFormat="1" applyFont="1" applyFill="1" applyBorder="1" applyAlignment="1">
      <alignment horizontal="left" vertical="top" wrapText="1"/>
    </xf>
    <xf numFmtId="49" fontId="11" fillId="10" borderId="1" xfId="4" applyNumberFormat="1" applyFont="1" applyFill="1" applyBorder="1" applyAlignment="1">
      <alignment horizontal="center" vertical="top" wrapText="1"/>
    </xf>
    <xf numFmtId="0" fontId="11" fillId="10" borderId="1" xfId="4" applyFont="1" applyFill="1" applyBorder="1" applyAlignment="1">
      <alignment horizontal="left" vertical="top" wrapText="1"/>
    </xf>
    <xf numFmtId="0" fontId="16" fillId="10" borderId="1" xfId="4" applyFont="1" applyFill="1" applyBorder="1" applyAlignment="1">
      <alignment horizontal="center" vertical="top"/>
    </xf>
    <xf numFmtId="0" fontId="16" fillId="10" borderId="1" xfId="4" applyFont="1" applyFill="1" applyBorder="1" applyAlignment="1">
      <alignment horizontal="center" vertical="top" wrapText="1"/>
    </xf>
    <xf numFmtId="0" fontId="16" fillId="4" borderId="1" xfId="4" applyFont="1" applyFill="1" applyBorder="1" applyAlignment="1" applyProtection="1">
      <alignment horizontal="center" vertical="top" wrapText="1"/>
      <protection locked="0"/>
    </xf>
    <xf numFmtId="0" fontId="16" fillId="11" borderId="1" xfId="4" applyFont="1" applyFill="1" applyBorder="1" applyAlignment="1" applyProtection="1">
      <alignment horizontal="center" vertical="top" wrapText="1"/>
      <protection locked="0"/>
    </xf>
    <xf numFmtId="0" fontId="18" fillId="3" borderId="3" xfId="4" applyFont="1" applyFill="1" applyBorder="1" applyAlignment="1">
      <alignment horizontal="center"/>
    </xf>
    <xf numFmtId="1" fontId="16" fillId="3" borderId="1" xfId="4" applyNumberFormat="1" applyFont="1" applyFill="1" applyBorder="1" applyAlignment="1">
      <alignment horizontal="center"/>
    </xf>
    <xf numFmtId="0" fontId="16" fillId="3" borderId="1" xfId="4" applyFont="1" applyFill="1" applyBorder="1" applyAlignment="1" applyProtection="1">
      <alignment horizontal="center"/>
      <protection locked="0"/>
    </xf>
    <xf numFmtId="49" fontId="16" fillId="3" borderId="1" xfId="4" applyNumberFormat="1" applyFont="1" applyFill="1" applyBorder="1" applyAlignment="1" applyProtection="1">
      <alignment horizontal="center"/>
      <protection locked="0"/>
    </xf>
    <xf numFmtId="49" fontId="16" fillId="3" borderId="1" xfId="7" applyNumberFormat="1" applyFont="1" applyFill="1" applyBorder="1" applyAlignment="1" applyProtection="1">
      <alignment horizontal="center" wrapText="1"/>
      <protection locked="0"/>
    </xf>
    <xf numFmtId="49" fontId="16" fillId="3" borderId="1" xfId="7" applyNumberFormat="1" applyFont="1" applyFill="1" applyBorder="1" applyAlignment="1" applyProtection="1">
      <alignment horizontal="center"/>
      <protection locked="0"/>
    </xf>
    <xf numFmtId="0" fontId="11" fillId="9"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6" fillId="11" borderId="1" xfId="4" applyFont="1" applyFill="1" applyBorder="1" applyAlignment="1">
      <alignment horizontal="left" vertical="top" wrapText="1"/>
    </xf>
    <xf numFmtId="0" fontId="16" fillId="4" borderId="1" xfId="4" applyFont="1" applyFill="1" applyBorder="1" applyAlignment="1">
      <alignment horizontal="left" vertical="top" wrapText="1"/>
    </xf>
    <xf numFmtId="4" fontId="6" fillId="0" borderId="0" xfId="0" applyNumberFormat="1" applyFont="1" applyAlignment="1"/>
    <xf numFmtId="0" fontId="8" fillId="0" borderId="0" xfId="0" applyFont="1" applyAlignment="1"/>
    <xf numFmtId="0" fontId="4" fillId="0" borderId="0" xfId="0" applyFont="1" applyAlignment="1">
      <alignment horizontal="left"/>
    </xf>
    <xf numFmtId="0" fontId="4" fillId="0" borderId="0" xfId="0" applyFont="1" applyAlignment="1"/>
    <xf numFmtId="0" fontId="16" fillId="10" borderId="1" xfId="4" applyFont="1" applyFill="1" applyBorder="1" applyAlignment="1">
      <alignment horizontal="center" wrapText="1"/>
    </xf>
    <xf numFmtId="0" fontId="16" fillId="10" borderId="1" xfId="4" applyFont="1" applyFill="1" applyBorder="1" applyAlignment="1">
      <alignment horizontal="center"/>
    </xf>
    <xf numFmtId="0" fontId="16" fillId="4" borderId="1" xfId="4" quotePrefix="1" applyFont="1" applyFill="1" applyBorder="1" applyAlignment="1" applyProtection="1">
      <alignment horizontal="center" wrapText="1"/>
      <protection locked="0"/>
    </xf>
    <xf numFmtId="0" fontId="16" fillId="4" borderId="1" xfId="4" applyFont="1" applyFill="1" applyBorder="1" applyAlignment="1" applyProtection="1">
      <alignment horizontal="center" wrapText="1"/>
      <protection locked="0"/>
    </xf>
    <xf numFmtId="0" fontId="16" fillId="11" borderId="1" xfId="4" applyFont="1" applyFill="1" applyBorder="1" applyAlignment="1" applyProtection="1">
      <alignment horizontal="center" wrapText="1"/>
      <protection locked="0"/>
    </xf>
    <xf numFmtId="0" fontId="16" fillId="11" borderId="1" xfId="4" applyFont="1" applyFill="1" applyBorder="1" applyAlignment="1">
      <alignment horizontal="center"/>
    </xf>
    <xf numFmtId="14" fontId="16" fillId="3" borderId="1" xfId="4" applyNumberFormat="1" applyFont="1" applyFill="1" applyBorder="1" applyAlignment="1" applyProtection="1">
      <alignment horizontal="center" wrapText="1"/>
      <protection locked="0"/>
    </xf>
    <xf numFmtId="0" fontId="16" fillId="3" borderId="1" xfId="4" applyFont="1" applyFill="1" applyBorder="1" applyAlignment="1">
      <alignment wrapText="1"/>
    </xf>
    <xf numFmtId="1" fontId="16" fillId="3" borderId="1" xfId="4" quotePrefix="1" applyNumberFormat="1" applyFont="1" applyFill="1" applyBorder="1" applyAlignment="1" applyProtection="1">
      <alignment horizontal="center" wrapText="1"/>
      <protection locked="0"/>
    </xf>
    <xf numFmtId="49" fontId="16" fillId="3" borderId="1" xfId="4" quotePrefix="1" applyNumberFormat="1" applyFont="1" applyFill="1" applyBorder="1" applyAlignment="1" applyProtection="1">
      <alignment horizontal="center" wrapText="1"/>
      <protection locked="0"/>
    </xf>
    <xf numFmtId="14" fontId="16" fillId="11" borderId="1" xfId="4" applyNumberFormat="1" applyFont="1" applyFill="1" applyBorder="1" applyAlignment="1" applyProtection="1">
      <alignment horizontal="center" wrapText="1"/>
      <protection locked="0"/>
    </xf>
    <xf numFmtId="14" fontId="16" fillId="4" borderId="1" xfId="4" applyNumberFormat="1" applyFont="1" applyFill="1" applyBorder="1" applyAlignment="1" applyProtection="1">
      <alignment horizontal="center" wrapText="1"/>
      <protection locked="0"/>
    </xf>
    <xf numFmtId="0" fontId="16" fillId="3" borderId="0" xfId="4" applyFont="1" applyFill="1" applyBorder="1" applyAlignment="1">
      <alignment horizontal="center" vertical="top" wrapText="1"/>
    </xf>
    <xf numFmtId="0" fontId="16" fillId="3" borderId="0" xfId="4" applyFont="1" applyFill="1" applyBorder="1" applyAlignment="1" applyProtection="1">
      <alignment horizontal="center" vertical="top" wrapText="1"/>
      <protection locked="0"/>
    </xf>
    <xf numFmtId="0" fontId="9" fillId="0" borderId="0" xfId="0" applyFont="1" applyBorder="1" applyAlignment="1">
      <alignment horizontal="center" wrapText="1"/>
    </xf>
    <xf numFmtId="0" fontId="15" fillId="3" borderId="1" xfId="4" applyFont="1" applyFill="1" applyBorder="1" applyAlignment="1">
      <alignment horizontal="center"/>
    </xf>
    <xf numFmtId="167" fontId="18" fillId="3" borderId="1" xfId="4" applyNumberFormat="1" applyFont="1" applyFill="1" applyBorder="1" applyAlignment="1">
      <alignment horizontal="center" wrapText="1"/>
    </xf>
    <xf numFmtId="0" fontId="26" fillId="8" borderId="0" xfId="0" applyFont="1" applyFill="1"/>
    <xf numFmtId="49" fontId="18" fillId="3" borderId="1" xfId="0" applyNumberFormat="1" applyFont="1" applyFill="1" applyBorder="1" applyAlignment="1">
      <alignment wrapText="1"/>
    </xf>
    <xf numFmtId="1" fontId="17" fillId="7" borderId="1" xfId="4" applyNumberFormat="1" applyFont="1" applyFill="1" applyBorder="1" applyAlignment="1" applyProtection="1">
      <alignment horizontal="center"/>
      <protection locked="0"/>
    </xf>
    <xf numFmtId="1"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left" vertical="top" wrapText="1"/>
    </xf>
    <xf numFmtId="0" fontId="17" fillId="7" borderId="1" xfId="4" applyFont="1" applyFill="1" applyBorder="1" applyAlignment="1">
      <alignment horizontal="center" vertical="top" wrapText="1"/>
    </xf>
    <xf numFmtId="0" fontId="17" fillId="7" borderId="1" xfId="4" applyFont="1" applyFill="1" applyBorder="1" applyAlignment="1" applyProtection="1">
      <alignment horizontal="left" vertical="top" wrapText="1"/>
      <protection locked="0"/>
    </xf>
    <xf numFmtId="0" fontId="17" fillId="7" borderId="1" xfId="4" applyFont="1" applyFill="1" applyBorder="1" applyAlignment="1" applyProtection="1">
      <alignment horizontal="center" vertical="top" wrapText="1"/>
      <protection locked="0"/>
    </xf>
    <xf numFmtId="0" fontId="17" fillId="7" borderId="1" xfId="4" quotePrefix="1" applyFont="1" applyFill="1" applyBorder="1" applyAlignment="1" applyProtection="1">
      <alignment horizontal="center" wrapText="1"/>
      <protection locked="0"/>
    </xf>
    <xf numFmtId="4" fontId="17" fillId="7" borderId="1" xfId="8" applyNumberFormat="1" applyFont="1" applyFill="1" applyBorder="1" applyAlignment="1" applyProtection="1">
      <alignment horizontal="right" wrapText="1"/>
      <protection locked="0"/>
    </xf>
    <xf numFmtId="0" fontId="17" fillId="7" borderId="1" xfId="5" applyFont="1" applyFill="1" applyBorder="1" applyAlignment="1">
      <alignment horizontal="left" vertical="top" wrapText="1"/>
    </xf>
    <xf numFmtId="0" fontId="17" fillId="7" borderId="1" xfId="9" applyFont="1" applyFill="1" applyBorder="1" applyAlignment="1" applyProtection="1">
      <alignment horizontal="center" vertical="top" wrapText="1"/>
      <protection locked="0"/>
    </xf>
    <xf numFmtId="0" fontId="17" fillId="7" borderId="1" xfId="9" applyFont="1" applyFill="1" applyBorder="1" applyAlignment="1" applyProtection="1">
      <alignment horizontal="center" wrapText="1"/>
      <protection locked="0"/>
    </xf>
    <xf numFmtId="49" fontId="17" fillId="7" borderId="1" xfId="9" applyNumberFormat="1" applyFont="1" applyFill="1" applyBorder="1" applyAlignment="1" applyProtection="1">
      <alignment horizontal="center" wrapText="1"/>
      <protection locked="0"/>
    </xf>
    <xf numFmtId="0" fontId="17" fillId="7" borderId="1" xfId="9" applyFont="1" applyFill="1" applyBorder="1" applyAlignment="1" applyProtection="1">
      <alignment horizontal="center"/>
      <protection locked="0"/>
    </xf>
    <xf numFmtId="49" fontId="17" fillId="7" borderId="1" xfId="4" applyNumberFormat="1" applyFont="1" applyFill="1" applyBorder="1" applyAlignment="1">
      <alignment horizontal="center" vertical="top" wrapText="1"/>
    </xf>
    <xf numFmtId="49" fontId="17" fillId="7" borderId="1" xfId="4" applyNumberFormat="1" applyFont="1" applyFill="1" applyBorder="1" applyAlignment="1">
      <alignment horizontal="center" wrapText="1"/>
    </xf>
    <xf numFmtId="49" fontId="17" fillId="7" borderId="1" xfId="4" applyNumberFormat="1" applyFont="1" applyFill="1" applyBorder="1" applyAlignment="1">
      <alignment horizontal="center"/>
    </xf>
    <xf numFmtId="4" fontId="17" fillId="7" borderId="1" xfId="4" applyNumberFormat="1" applyFont="1" applyFill="1" applyBorder="1" applyAlignment="1">
      <alignment horizontal="right"/>
    </xf>
    <xf numFmtId="16" fontId="17" fillId="7" borderId="1" xfId="4" quotePrefix="1" applyNumberFormat="1" applyFont="1" applyFill="1" applyBorder="1" applyAlignment="1" applyProtection="1">
      <alignment horizontal="center" wrapText="1"/>
      <protection locked="0"/>
    </xf>
    <xf numFmtId="14" fontId="17" fillId="7" borderId="1" xfId="4" applyNumberFormat="1" applyFont="1" applyFill="1" applyBorder="1" applyAlignment="1" applyProtection="1">
      <alignment horizontal="center" wrapText="1"/>
      <protection locked="0"/>
    </xf>
    <xf numFmtId="49" fontId="11" fillId="9"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0" fontId="17" fillId="0" borderId="7" xfId="0" applyFont="1" applyBorder="1" applyAlignment="1">
      <alignment wrapText="1"/>
    </xf>
    <xf numFmtId="0" fontId="17" fillId="0" borderId="0" xfId="0" applyFont="1" applyBorder="1" applyAlignment="1">
      <alignment wrapText="1"/>
    </xf>
    <xf numFmtId="165" fontId="17" fillId="7" borderId="1" xfId="4" applyNumberFormat="1" applyFont="1" applyFill="1" applyBorder="1" applyAlignment="1">
      <alignment horizontal="center"/>
    </xf>
    <xf numFmtId="1" fontId="16" fillId="5" borderId="1" xfId="4" applyNumberFormat="1" applyFont="1" applyFill="1" applyBorder="1" applyAlignment="1" applyProtection="1">
      <alignment horizontal="center"/>
      <protection locked="0"/>
    </xf>
    <xf numFmtId="4" fontId="17" fillId="7" borderId="1" xfId="0" applyNumberFormat="1" applyFont="1" applyFill="1" applyBorder="1" applyAlignment="1" applyProtection="1">
      <alignment horizontal="right" wrapText="1"/>
      <protection locked="0"/>
    </xf>
    <xf numFmtId="4" fontId="17" fillId="15" borderId="4" xfId="0" applyNumberFormat="1" applyFont="1" applyFill="1" applyBorder="1" applyAlignment="1" applyProtection="1">
      <alignment horizontal="right" wrapText="1"/>
      <protection locked="0"/>
    </xf>
    <xf numFmtId="0" fontId="8" fillId="3" borderId="0" xfId="0" applyFont="1" applyFill="1"/>
    <xf numFmtId="0" fontId="17" fillId="0" borderId="7" xfId="0" applyFont="1" applyBorder="1" applyAlignment="1">
      <alignment vertical="center" wrapText="1"/>
    </xf>
    <xf numFmtId="0" fontId="17" fillId="0" borderId="7" xfId="0" applyFont="1" applyBorder="1" applyAlignment="1">
      <alignment vertical="top" wrapText="1"/>
    </xf>
    <xf numFmtId="0" fontId="17" fillId="0" borderId="0" xfId="0" applyFont="1" applyBorder="1" applyAlignment="1">
      <alignment vertical="center" wrapText="1"/>
    </xf>
    <xf numFmtId="0" fontId="17" fillId="0" borderId="0" xfId="0" applyFont="1" applyBorder="1" applyAlignment="1">
      <alignment vertical="top" wrapText="1"/>
    </xf>
    <xf numFmtId="0" fontId="16" fillId="10" borderId="1" xfId="0" applyFont="1" applyFill="1" applyBorder="1" applyAlignment="1">
      <alignment horizontal="center" wrapText="1"/>
    </xf>
    <xf numFmtId="0" fontId="16" fillId="3" borderId="1" xfId="0" applyFont="1" applyFill="1" applyBorder="1" applyAlignment="1">
      <alignment horizontal="center" wrapText="1"/>
    </xf>
    <xf numFmtId="0" fontId="16" fillId="9" borderId="1" xfId="0" applyFont="1" applyFill="1" applyBorder="1" applyAlignment="1">
      <alignment horizontal="center" wrapText="1"/>
    </xf>
    <xf numFmtId="0" fontId="16" fillId="5" borderId="1" xfId="4" applyFont="1" applyFill="1" applyBorder="1" applyAlignment="1">
      <alignment horizontal="left" vertical="top" wrapText="1"/>
    </xf>
    <xf numFmtId="16" fontId="16" fillId="5" borderId="1" xfId="4" quotePrefix="1" applyNumberFormat="1" applyFont="1" applyFill="1" applyBorder="1" applyAlignment="1" applyProtection="1">
      <alignment horizontal="center" wrapText="1"/>
      <protection locked="0"/>
    </xf>
    <xf numFmtId="4" fontId="16" fillId="5" borderId="1" xfId="4" applyNumberFormat="1" applyFont="1" applyFill="1" applyBorder="1" applyAlignment="1">
      <alignment horizontal="right"/>
    </xf>
    <xf numFmtId="49" fontId="18" fillId="5" borderId="1" xfId="0" applyNumberFormat="1" applyFont="1" applyFill="1" applyBorder="1" applyAlignment="1">
      <alignment wrapText="1"/>
    </xf>
    <xf numFmtId="0" fontId="18" fillId="5" borderId="1" xfId="0" applyFont="1" applyFill="1" applyBorder="1" applyAlignment="1">
      <alignment horizontal="center" wrapText="1"/>
    </xf>
    <xf numFmtId="0" fontId="18" fillId="3" borderId="1" xfId="0" applyFont="1" applyFill="1" applyBorder="1" applyAlignment="1">
      <alignment horizontal="center" wrapText="1"/>
    </xf>
    <xf numFmtId="4" fontId="11" fillId="0" borderId="1" xfId="0" applyNumberFormat="1" applyFont="1" applyBorder="1" applyAlignment="1">
      <alignment wrapText="1"/>
    </xf>
    <xf numFmtId="0" fontId="16" fillId="0" borderId="1" xfId="0" applyFont="1" applyBorder="1" applyAlignment="1">
      <alignment horizontal="center" vertical="top" wrapText="1"/>
    </xf>
    <xf numFmtId="4" fontId="19" fillId="7" borderId="1" xfId="0" applyNumberFormat="1" applyFont="1" applyFill="1" applyBorder="1" applyAlignment="1">
      <alignment wrapText="1"/>
    </xf>
    <xf numFmtId="4" fontId="17" fillId="7" borderId="1" xfId="0" applyNumberFormat="1" applyFont="1" applyFill="1" applyBorder="1" applyAlignment="1">
      <alignment horizontal="right"/>
    </xf>
    <xf numFmtId="0" fontId="16" fillId="0" borderId="0" xfId="0" applyFont="1" applyAlignment="1">
      <alignment horizontal="left"/>
    </xf>
    <xf numFmtId="4" fontId="11" fillId="0" borderId="0" xfId="0" applyNumberFormat="1" applyFont="1" applyAlignment="1"/>
    <xf numFmtId="0" fontId="16" fillId="0" borderId="0" xfId="0" applyFont="1" applyAlignment="1">
      <alignment horizontal="left" vertical="center"/>
    </xf>
    <xf numFmtId="0" fontId="16" fillId="0" borderId="0" xfId="0" applyFont="1" applyAlignment="1"/>
    <xf numFmtId="0" fontId="11" fillId="0" borderId="0" xfId="0" applyFont="1" applyAlignment="1">
      <alignment vertical="center"/>
    </xf>
    <xf numFmtId="0" fontId="16" fillId="0" borderId="0" xfId="0" applyFont="1" applyAlignment="1">
      <alignment vertical="center"/>
    </xf>
    <xf numFmtId="0" fontId="21" fillId="0" borderId="0" xfId="0" applyFont="1" applyAlignment="1"/>
    <xf numFmtId="4" fontId="31" fillId="0" borderId="0" xfId="0" applyNumberFormat="1" applyFont="1" applyAlignment="1"/>
    <xf numFmtId="0" fontId="31" fillId="0" borderId="0" xfId="0" applyFont="1"/>
    <xf numFmtId="0" fontId="21" fillId="0" borderId="0" xfId="0" applyFont="1"/>
    <xf numFmtId="0" fontId="16" fillId="3" borderId="1" xfId="0" applyFont="1" applyFill="1" applyBorder="1" applyAlignment="1">
      <alignment horizontal="center" vertical="center" wrapText="1"/>
    </xf>
    <xf numFmtId="4" fontId="11" fillId="9" borderId="1" xfId="0" applyNumberFormat="1" applyFont="1" applyFill="1" applyBorder="1" applyAlignment="1">
      <alignment wrapText="1"/>
    </xf>
    <xf numFmtId="0" fontId="11" fillId="9" borderId="1" xfId="0" applyFont="1" applyFill="1" applyBorder="1" applyAlignment="1">
      <alignment horizontal="center" vertical="top" wrapText="1"/>
    </xf>
    <xf numFmtId="0" fontId="16" fillId="9" borderId="1" xfId="0" applyFont="1" applyFill="1" applyBorder="1" applyAlignment="1">
      <alignment horizontal="center" vertical="top" wrapText="1"/>
    </xf>
    <xf numFmtId="0" fontId="16" fillId="4" borderId="1" xfId="0" applyFont="1" applyFill="1" applyBorder="1" applyAlignment="1">
      <alignment horizontal="center" wrapText="1"/>
    </xf>
    <xf numFmtId="4" fontId="11" fillId="4" borderId="1" xfId="0" applyNumberFormat="1" applyFont="1" applyFill="1" applyBorder="1" applyAlignment="1">
      <alignment wrapText="1"/>
    </xf>
    <xf numFmtId="0" fontId="11"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4" fontId="11" fillId="10" borderId="1" xfId="0" applyNumberFormat="1" applyFont="1" applyFill="1" applyBorder="1" applyAlignment="1">
      <alignment wrapText="1"/>
    </xf>
    <xf numFmtId="0" fontId="11" fillId="10" borderId="1" xfId="0" applyFont="1" applyFill="1" applyBorder="1" applyAlignment="1">
      <alignment horizontal="center" vertical="top" wrapText="1"/>
    </xf>
    <xf numFmtId="0" fontId="16" fillId="10" borderId="1" xfId="0" applyFont="1" applyFill="1" applyBorder="1" applyAlignment="1">
      <alignment horizontal="center" vertical="top" wrapText="1"/>
    </xf>
    <xf numFmtId="4" fontId="17" fillId="7" borderId="1" xfId="0" applyNumberFormat="1" applyFont="1" applyFill="1" applyBorder="1" applyAlignment="1">
      <alignment horizontal="right" wrapText="1"/>
    </xf>
    <xf numFmtId="0" fontId="16" fillId="3" borderId="1" xfId="0" applyFont="1" applyFill="1" applyBorder="1" applyAlignment="1">
      <alignment horizontal="center" vertical="top" wrapText="1"/>
    </xf>
    <xf numFmtId="0" fontId="17" fillId="7" borderId="1" xfId="0" applyFont="1" applyFill="1" applyBorder="1" applyAlignment="1">
      <alignment horizontal="center" vertical="top" wrapText="1"/>
    </xf>
    <xf numFmtId="4" fontId="11" fillId="3" borderId="1" xfId="0" applyNumberFormat="1" applyFont="1" applyFill="1" applyBorder="1" applyAlignment="1">
      <alignment wrapText="1"/>
    </xf>
    <xf numFmtId="4" fontId="11" fillId="5" borderId="1" xfId="0" applyNumberFormat="1" applyFont="1" applyFill="1" applyBorder="1" applyAlignment="1">
      <alignment wrapText="1"/>
    </xf>
    <xf numFmtId="0" fontId="16" fillId="5" borderId="1" xfId="0" applyFont="1" applyFill="1" applyBorder="1" applyAlignment="1">
      <alignment horizontal="center" vertical="top" wrapText="1"/>
    </xf>
    <xf numFmtId="4" fontId="17" fillId="7" borderId="3" xfId="0" applyNumberFormat="1" applyFont="1" applyFill="1" applyBorder="1" applyAlignment="1">
      <alignment horizontal="right"/>
    </xf>
    <xf numFmtId="0" fontId="16" fillId="11" borderId="1" xfId="0" applyFont="1" applyFill="1" applyBorder="1" applyAlignment="1">
      <alignment horizontal="center" wrapText="1"/>
    </xf>
    <xf numFmtId="4" fontId="11" fillId="11" borderId="1" xfId="0" applyNumberFormat="1" applyFont="1" applyFill="1" applyBorder="1" applyAlignment="1">
      <alignment wrapText="1"/>
    </xf>
    <xf numFmtId="0" fontId="16" fillId="11" borderId="1" xfId="0" applyFont="1" applyFill="1" applyBorder="1" applyAlignment="1">
      <alignment horizontal="center" vertical="top" wrapText="1"/>
    </xf>
    <xf numFmtId="0" fontId="11" fillId="10" borderId="1" xfId="0" applyFont="1" applyFill="1" applyBorder="1" applyAlignment="1">
      <alignment wrapText="1"/>
    </xf>
    <xf numFmtId="0" fontId="11" fillId="4" borderId="1" xfId="0" applyFont="1" applyFill="1" applyBorder="1" applyAlignment="1">
      <alignment wrapText="1"/>
    </xf>
    <xf numFmtId="0" fontId="11" fillId="11" borderId="1" xfId="0" applyFont="1" applyFill="1" applyBorder="1" applyAlignment="1">
      <alignment wrapText="1"/>
    </xf>
    <xf numFmtId="0" fontId="16" fillId="0" borderId="0" xfId="0" applyFont="1" applyBorder="1" applyAlignment="1">
      <alignment horizontal="center" wrapText="1"/>
    </xf>
    <xf numFmtId="4" fontId="11" fillId="0" borderId="0" xfId="0" applyNumberFormat="1" applyFont="1" applyBorder="1" applyAlignment="1">
      <alignment wrapText="1"/>
    </xf>
    <xf numFmtId="0" fontId="1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7" borderId="1" xfId="4" applyFont="1" applyFill="1" applyBorder="1" applyAlignment="1">
      <alignment horizontal="center"/>
    </xf>
    <xf numFmtId="4" fontId="19" fillId="7" borderId="1" xfId="0" applyNumberFormat="1" applyFont="1" applyFill="1" applyBorder="1" applyAlignment="1">
      <alignment horizontal="right" wrapText="1"/>
    </xf>
    <xf numFmtId="4" fontId="17" fillId="7" borderId="1" xfId="6" applyNumberFormat="1" applyFont="1" applyFill="1" applyBorder="1" applyAlignment="1" applyProtection="1">
      <alignment horizontal="right" wrapText="1"/>
      <protection locked="0"/>
    </xf>
    <xf numFmtId="4" fontId="19" fillId="7" borderId="1" xfId="4" applyNumberFormat="1" applyFont="1" applyFill="1" applyBorder="1" applyAlignment="1"/>
    <xf numFmtId="4" fontId="17" fillId="7" borderId="1" xfId="4" applyNumberFormat="1" applyFont="1" applyFill="1" applyBorder="1" applyAlignment="1">
      <alignment horizontal="right" wrapText="1"/>
    </xf>
    <xf numFmtId="49" fontId="17" fillId="7" borderId="1" xfId="3" applyNumberFormat="1" applyFont="1" applyFill="1" applyBorder="1" applyAlignment="1" applyProtection="1">
      <alignment horizontal="center" wrapText="1"/>
      <protection locked="0"/>
    </xf>
    <xf numFmtId="4" fontId="17" fillId="7" borderId="0" xfId="0" applyNumberFormat="1" applyFont="1" applyFill="1" applyBorder="1"/>
    <xf numFmtId="4" fontId="17" fillId="7" borderId="1" xfId="0" applyNumberFormat="1" applyFont="1" applyFill="1" applyBorder="1"/>
    <xf numFmtId="4" fontId="11" fillId="3" borderId="1" xfId="4" applyNumberFormat="1" applyFont="1" applyFill="1" applyBorder="1" applyAlignment="1"/>
    <xf numFmtId="4" fontId="16" fillId="3" borderId="1" xfId="7" applyNumberFormat="1" applyFont="1" applyFill="1" applyBorder="1" applyAlignment="1" applyProtection="1">
      <alignment horizontal="right" wrapText="1"/>
      <protection locked="0"/>
    </xf>
    <xf numFmtId="4" fontId="16" fillId="3" borderId="1" xfId="0" applyNumberFormat="1" applyFont="1" applyFill="1" applyBorder="1" applyAlignment="1">
      <alignment horizontal="center" wrapText="1"/>
    </xf>
    <xf numFmtId="0" fontId="32" fillId="3" borderId="1" xfId="4" applyFont="1" applyFill="1" applyBorder="1" applyAlignment="1">
      <alignment horizontal="center"/>
    </xf>
    <xf numFmtId="0" fontId="32" fillId="3" borderId="1" xfId="4" applyFont="1" applyFill="1" applyBorder="1" applyAlignment="1">
      <alignment horizontal="center" wrapText="1"/>
    </xf>
    <xf numFmtId="0" fontId="18" fillId="7" borderId="1" xfId="4" applyFont="1" applyFill="1" applyBorder="1" applyAlignment="1">
      <alignment horizontal="center" wrapText="1"/>
    </xf>
    <xf numFmtId="0" fontId="18" fillId="7" borderId="1" xfId="0" applyFont="1" applyFill="1" applyBorder="1" applyAlignment="1">
      <alignment horizontal="center" wrapText="1"/>
    </xf>
    <xf numFmtId="0" fontId="22" fillId="7" borderId="1" xfId="0" applyFont="1" applyFill="1" applyBorder="1" applyAlignment="1">
      <alignment vertical="top" wrapText="1"/>
    </xf>
    <xf numFmtId="0" fontId="16" fillId="3" borderId="0" xfId="4" applyFont="1" applyFill="1" applyBorder="1" applyAlignment="1">
      <alignment horizontal="left" vertical="top"/>
    </xf>
    <xf numFmtId="0" fontId="16" fillId="0" borderId="7" xfId="0" applyFont="1" applyBorder="1" applyAlignment="1">
      <alignment horizontal="left" vertical="center"/>
    </xf>
    <xf numFmtId="0" fontId="17" fillId="7" borderId="1" xfId="7" applyFont="1" applyFill="1" applyBorder="1" applyAlignment="1" applyProtection="1">
      <alignment horizontal="left" vertical="top" wrapText="1"/>
      <protection locked="0"/>
    </xf>
    <xf numFmtId="1" fontId="17" fillId="7" borderId="1" xfId="4" quotePrefix="1" applyNumberFormat="1" applyFont="1" applyFill="1" applyBorder="1" applyAlignment="1" applyProtection="1">
      <alignment horizontal="center" wrapText="1"/>
      <protection locked="0"/>
    </xf>
    <xf numFmtId="0" fontId="32" fillId="3" borderId="1" xfId="0" applyFont="1" applyFill="1" applyBorder="1" applyAlignment="1">
      <alignment horizontal="center" wrapText="1"/>
    </xf>
    <xf numFmtId="0" fontId="8" fillId="3" borderId="0" xfId="0" applyFont="1" applyFill="1" applyAlignment="1">
      <alignment horizontal="left"/>
    </xf>
    <xf numFmtId="49" fontId="28" fillId="3" borderId="0" xfId="0" applyNumberFormat="1" applyFont="1" applyFill="1"/>
    <xf numFmtId="0" fontId="30" fillId="3" borderId="0" xfId="0" applyFont="1" applyFill="1"/>
    <xf numFmtId="0" fontId="34" fillId="0" borderId="0" xfId="0" applyFont="1"/>
    <xf numFmtId="0" fontId="34" fillId="0" borderId="0" xfId="0" applyFont="1" applyAlignment="1"/>
    <xf numFmtId="0" fontId="36" fillId="0" borderId="0" xfId="0" applyFont="1" applyAlignment="1">
      <alignment horizontal="left"/>
    </xf>
    <xf numFmtId="0" fontId="37" fillId="0" borderId="0" xfId="0" applyFont="1"/>
    <xf numFmtId="0" fontId="8" fillId="0" borderId="0" xfId="0" applyFont="1" applyAlignment="1">
      <alignment vertical="top"/>
    </xf>
    <xf numFmtId="0" fontId="5"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0" xfId="0" applyFont="1" applyAlignment="1">
      <alignment horizontal="left" vertical="top"/>
    </xf>
    <xf numFmtId="0" fontId="16" fillId="3" borderId="0" xfId="4" applyFont="1" applyFill="1" applyBorder="1" applyAlignment="1" applyProtection="1">
      <alignment horizontal="left" vertical="top" wrapText="1"/>
      <protection locked="0"/>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37" fillId="0" borderId="0" xfId="0" applyFont="1" applyAlignment="1">
      <alignment horizontal="left" vertical="top"/>
    </xf>
    <xf numFmtId="0" fontId="8" fillId="3" borderId="0" xfId="0" applyFont="1" applyFill="1" applyAlignment="1">
      <alignment vertical="top"/>
    </xf>
    <xf numFmtId="0" fontId="0" fillId="0" borderId="0" xfId="0" applyAlignment="1">
      <alignment vertical="top"/>
    </xf>
    <xf numFmtId="0" fontId="8"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9" borderId="1" xfId="0" applyNumberFormat="1" applyFont="1" applyFill="1" applyBorder="1" applyAlignment="1">
      <alignment horizontal="left" vertical="top" wrapText="1"/>
    </xf>
    <xf numFmtId="49" fontId="2" fillId="9" borderId="1" xfId="0" applyNumberFormat="1" applyFont="1" applyFill="1" applyBorder="1" applyAlignment="1">
      <alignment horizontal="center" vertical="top" wrapText="1"/>
    </xf>
    <xf numFmtId="49" fontId="1" fillId="9" borderId="1" xfId="0" applyNumberFormat="1" applyFont="1" applyFill="1" applyBorder="1" applyAlignment="1">
      <alignment horizontal="left" vertical="top" wrapText="1"/>
    </xf>
    <xf numFmtId="49" fontId="2" fillId="12" borderId="1" xfId="0" applyNumberFormat="1" applyFont="1" applyFill="1" applyBorder="1" applyAlignment="1">
      <alignment horizontal="left" vertical="top" wrapText="1"/>
    </xf>
    <xf numFmtId="49" fontId="2" fillId="12" borderId="1" xfId="0" applyNumberFormat="1" applyFont="1" applyFill="1" applyBorder="1" applyAlignment="1">
      <alignment horizontal="center" vertical="top" wrapText="1"/>
    </xf>
    <xf numFmtId="49" fontId="1" fillId="12"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5" fillId="7" borderId="1" xfId="0" applyNumberFormat="1" applyFont="1" applyFill="1" applyBorder="1" applyAlignment="1">
      <alignment horizontal="center" vertical="top" wrapText="1"/>
    </xf>
    <xf numFmtId="49" fontId="25" fillId="7"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9" fillId="3" borderId="1" xfId="0" applyNumberFormat="1" applyFont="1" applyFill="1" applyBorder="1" applyAlignment="1">
      <alignment horizontal="left" vertical="top" wrapText="1"/>
    </xf>
    <xf numFmtId="49" fontId="9" fillId="3" borderId="1" xfId="0" applyNumberFormat="1" applyFont="1" applyFill="1" applyBorder="1" applyAlignment="1">
      <alignment horizontal="center" vertical="top" wrapText="1"/>
    </xf>
    <xf numFmtId="49" fontId="22" fillId="7" borderId="1" xfId="0" applyNumberFormat="1" applyFont="1" applyFill="1" applyBorder="1" applyAlignment="1">
      <alignment horizontal="center" vertical="top" wrapText="1"/>
    </xf>
    <xf numFmtId="49" fontId="22" fillId="7" borderId="1" xfId="0" applyNumberFormat="1" applyFont="1" applyFill="1" applyBorder="1" applyAlignment="1">
      <alignment horizontal="left" vertical="top" wrapText="1"/>
    </xf>
    <xf numFmtId="49" fontId="2" fillId="5" borderId="1" xfId="0" applyNumberFormat="1" applyFont="1" applyFill="1" applyBorder="1" applyAlignment="1">
      <alignment horizontal="center" vertical="top" wrapText="1"/>
    </xf>
    <xf numFmtId="49" fontId="2" fillId="5" borderId="1" xfId="0" applyNumberFormat="1" applyFont="1" applyFill="1" applyBorder="1" applyAlignment="1">
      <alignment horizontal="left" vertical="top" wrapText="1"/>
    </xf>
    <xf numFmtId="49" fontId="25" fillId="3"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2" fillId="7" borderId="1" xfId="0" applyNumberFormat="1" applyFont="1" applyFill="1" applyBorder="1" applyAlignment="1">
      <alignment horizontal="left"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38" fillId="0" borderId="0" xfId="0" applyFont="1" applyAlignment="1">
      <alignment horizontal="left" vertical="center"/>
    </xf>
    <xf numFmtId="0" fontId="38" fillId="0" borderId="0" xfId="0" applyFont="1" applyAlignment="1">
      <alignment vertical="center"/>
    </xf>
    <xf numFmtId="0" fontId="39" fillId="0" borderId="0" xfId="0" applyFont="1"/>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18" fillId="9" borderId="1" xfId="0" applyNumberFormat="1" applyFont="1" applyFill="1" applyBorder="1" applyAlignment="1">
      <alignment wrapText="1"/>
    </xf>
    <xf numFmtId="49" fontId="35" fillId="9" borderId="1" xfId="0" applyNumberFormat="1" applyFont="1" applyFill="1" applyBorder="1" applyAlignment="1">
      <alignment wrapText="1"/>
    </xf>
    <xf numFmtId="0" fontId="18" fillId="9" borderId="1" xfId="0" applyFont="1" applyFill="1" applyBorder="1" applyAlignment="1">
      <alignment wrapText="1"/>
    </xf>
    <xf numFmtId="49" fontId="18" fillId="12" borderId="1" xfId="0" applyNumberFormat="1" applyFont="1" applyFill="1" applyBorder="1" applyAlignment="1">
      <alignment wrapText="1"/>
    </xf>
    <xf numFmtId="49" fontId="35" fillId="12" borderId="1" xfId="0" applyNumberFormat="1" applyFont="1" applyFill="1" applyBorder="1" applyAlignment="1">
      <alignment wrapText="1"/>
    </xf>
    <xf numFmtId="0" fontId="18" fillId="12" borderId="1" xfId="0" applyFont="1" applyFill="1" applyBorder="1" applyAlignment="1">
      <alignment wrapText="1"/>
    </xf>
    <xf numFmtId="49" fontId="18" fillId="10" borderId="1" xfId="0" applyNumberFormat="1" applyFont="1" applyFill="1" applyBorder="1" applyAlignment="1">
      <alignment wrapText="1"/>
    </xf>
    <xf numFmtId="49" fontId="35" fillId="10" borderId="1" xfId="0" applyNumberFormat="1" applyFont="1" applyFill="1" applyBorder="1" applyAlignment="1">
      <alignment wrapText="1"/>
    </xf>
    <xf numFmtId="0" fontId="18" fillId="10" borderId="1" xfId="0" applyFont="1" applyFill="1" applyBorder="1" applyAlignment="1">
      <alignment wrapText="1"/>
    </xf>
    <xf numFmtId="49" fontId="15" fillId="3" borderId="1" xfId="0" applyNumberFormat="1" applyFont="1" applyFill="1" applyBorder="1" applyAlignment="1">
      <alignment wrapText="1"/>
    </xf>
    <xf numFmtId="49" fontId="15" fillId="7" borderId="1" xfId="0" applyNumberFormat="1" applyFont="1" applyFill="1" applyBorder="1" applyAlignment="1">
      <alignment wrapText="1"/>
    </xf>
    <xf numFmtId="0" fontId="15" fillId="7" borderId="1" xfId="4" applyFont="1" applyFill="1" applyBorder="1" applyAlignment="1">
      <alignment horizontal="center"/>
    </xf>
    <xf numFmtId="0" fontId="15" fillId="7" borderId="1" xfId="4" applyFont="1" applyFill="1" applyBorder="1" applyAlignment="1">
      <alignment horizontal="center" wrapText="1"/>
    </xf>
    <xf numFmtId="2" fontId="15" fillId="7" borderId="1" xfId="4" applyNumberFormat="1" applyFont="1" applyFill="1" applyBorder="1" applyAlignment="1">
      <alignment horizontal="center"/>
    </xf>
    <xf numFmtId="0" fontId="15" fillId="7" borderId="1" xfId="0" applyFont="1" applyFill="1" applyBorder="1" applyAlignment="1">
      <alignment horizontal="center" wrapText="1"/>
    </xf>
    <xf numFmtId="0" fontId="15" fillId="7" borderId="1" xfId="7" applyFont="1" applyFill="1" applyBorder="1" applyAlignment="1">
      <alignment horizontal="center"/>
    </xf>
    <xf numFmtId="0" fontId="15" fillId="7" borderId="1" xfId="7" applyFont="1" applyFill="1" applyBorder="1" applyAlignment="1">
      <alignment horizontal="center" wrapText="1"/>
    </xf>
    <xf numFmtId="49" fontId="18" fillId="0" borderId="1" xfId="0" applyNumberFormat="1" applyFont="1" applyBorder="1" applyAlignment="1">
      <alignment wrapText="1"/>
    </xf>
    <xf numFmtId="0" fontId="18" fillId="0" borderId="1" xfId="0" applyFont="1" applyBorder="1" applyAlignment="1">
      <alignment horizontal="center" wrapText="1"/>
    </xf>
    <xf numFmtId="0" fontId="18" fillId="10" borderId="1" xfId="0" applyFont="1" applyFill="1" applyBorder="1" applyAlignment="1">
      <alignment horizontal="center" wrapText="1"/>
    </xf>
    <xf numFmtId="0" fontId="15" fillId="7" borderId="1" xfId="4" applyFont="1" applyFill="1" applyBorder="1" applyAlignment="1" applyProtection="1">
      <alignment horizontal="center" wrapText="1"/>
      <protection locked="0"/>
    </xf>
    <xf numFmtId="0" fontId="18" fillId="12" borderId="1" xfId="0" applyFont="1" applyFill="1" applyBorder="1" applyAlignment="1">
      <alignment horizontal="center" wrapText="1"/>
    </xf>
    <xf numFmtId="0" fontId="18" fillId="9" borderId="1" xfId="0" applyFont="1" applyFill="1" applyBorder="1" applyAlignment="1">
      <alignment horizontal="center" wrapText="1"/>
    </xf>
    <xf numFmtId="4" fontId="15" fillId="7" borderId="1" xfId="4" applyNumberFormat="1" applyFont="1" applyFill="1" applyBorder="1" applyAlignment="1">
      <alignment horizontal="center"/>
    </xf>
    <xf numFmtId="3" fontId="15" fillId="3" borderId="1" xfId="4" applyNumberFormat="1" applyFont="1" applyFill="1" applyBorder="1" applyAlignment="1">
      <alignment horizontal="center"/>
    </xf>
    <xf numFmtId="4" fontId="15" fillId="3" borderId="1" xfId="4" applyNumberFormat="1" applyFont="1" applyFill="1" applyBorder="1" applyAlignment="1">
      <alignment horizontal="center"/>
    </xf>
    <xf numFmtId="3" fontId="18" fillId="3" borderId="1" xfId="4" applyNumberFormat="1" applyFont="1" applyFill="1" applyBorder="1" applyAlignment="1">
      <alignment horizontal="center" wrapText="1"/>
    </xf>
    <xf numFmtId="167" fontId="15" fillId="7" borderId="1" xfId="4" applyNumberFormat="1" applyFont="1" applyFill="1" applyBorder="1" applyAlignment="1">
      <alignment horizontal="center" wrapText="1"/>
    </xf>
    <xf numFmtId="4" fontId="43" fillId="0" borderId="7" xfId="2" quotePrefix="1" applyNumberFormat="1" applyFont="1" applyBorder="1" applyAlignment="1">
      <alignment wrapText="1"/>
    </xf>
    <xf numFmtId="0" fontId="19" fillId="0" borderId="7" xfId="2" quotePrefix="1" applyFont="1" applyBorder="1" applyAlignment="1">
      <alignment vertical="top" wrapText="1"/>
    </xf>
    <xf numFmtId="0" fontId="44" fillId="0" borderId="7" xfId="2" quotePrefix="1" applyFont="1" applyBorder="1" applyAlignment="1">
      <alignment vertical="top" wrapText="1"/>
    </xf>
    <xf numFmtId="4" fontId="43" fillId="0" borderId="0" xfId="2" quotePrefix="1" applyNumberFormat="1" applyFont="1" applyBorder="1" applyAlignment="1">
      <alignment wrapText="1"/>
    </xf>
    <xf numFmtId="4" fontId="43" fillId="0" borderId="0" xfId="2" quotePrefix="1" applyNumberFormat="1" applyFont="1" applyBorder="1" applyAlignment="1">
      <alignment vertical="top" wrapText="1"/>
    </xf>
    <xf numFmtId="0" fontId="44" fillId="0" borderId="0" xfId="2" quotePrefix="1" applyFont="1" applyBorder="1" applyAlignment="1">
      <alignment vertical="top" wrapText="1"/>
    </xf>
    <xf numFmtId="0" fontId="45" fillId="0" borderId="0" xfId="0" applyFont="1"/>
    <xf numFmtId="0" fontId="17" fillId="0" borderId="0" xfId="0" applyFont="1" applyAlignment="1">
      <alignment horizontal="left" vertical="top" wrapText="1"/>
    </xf>
    <xf numFmtId="0" fontId="17" fillId="0" borderId="0" xfId="0" applyFont="1" applyAlignment="1">
      <alignment vertical="top" wrapText="1"/>
    </xf>
    <xf numFmtId="4" fontId="19" fillId="0" borderId="0" xfId="0" applyNumberFormat="1" applyFont="1" applyAlignment="1">
      <alignment wrapText="1"/>
    </xf>
    <xf numFmtId="0" fontId="19" fillId="0" borderId="0" xfId="0" applyFont="1" applyAlignment="1">
      <alignment wrapText="1"/>
    </xf>
    <xf numFmtId="0" fontId="17" fillId="0" borderId="0" xfId="0" applyFont="1"/>
    <xf numFmtId="0" fontId="17" fillId="0" borderId="0" xfId="0" applyFont="1" applyAlignment="1">
      <alignment horizontal="left" vertical="top"/>
    </xf>
    <xf numFmtId="0" fontId="17" fillId="0" borderId="0" xfId="0" applyFont="1" applyAlignment="1">
      <alignment vertical="top"/>
    </xf>
    <xf numFmtId="0" fontId="17" fillId="0" borderId="0" xfId="0" applyFont="1" applyAlignment="1"/>
    <xf numFmtId="4" fontId="19" fillId="0" borderId="0" xfId="0" applyNumberFormat="1" applyFont="1" applyAlignment="1"/>
    <xf numFmtId="0" fontId="19" fillId="0" borderId="0" xfId="0" applyFont="1"/>
    <xf numFmtId="0" fontId="45" fillId="0" borderId="0" xfId="0" applyFont="1" applyAlignment="1">
      <alignment horizontal="left" vertical="top"/>
    </xf>
    <xf numFmtId="0" fontId="45" fillId="0" borderId="0" xfId="0" applyFont="1" applyAlignment="1">
      <alignment vertical="top"/>
    </xf>
    <xf numFmtId="0" fontId="45" fillId="0" borderId="0" xfId="0" applyFont="1" applyAlignment="1"/>
    <xf numFmtId="0" fontId="11" fillId="0" borderId="0" xfId="0" applyFont="1"/>
    <xf numFmtId="0" fontId="16" fillId="0" borderId="0" xfId="0" applyFont="1"/>
    <xf numFmtId="0" fontId="16" fillId="0" borderId="0" xfId="0" applyFont="1" applyBorder="1"/>
    <xf numFmtId="0" fontId="16" fillId="5" borderId="0" xfId="0" applyFont="1" applyFill="1" applyAlignment="1">
      <alignment horizontal="left"/>
    </xf>
    <xf numFmtId="49" fontId="17" fillId="0" borderId="0" xfId="0" applyNumberFormat="1" applyFont="1"/>
    <xf numFmtId="0" fontId="16" fillId="0" borderId="0" xfId="0" applyFont="1" applyAlignment="1">
      <alignment horizontal="left" vertical="top"/>
    </xf>
    <xf numFmtId="0" fontId="16" fillId="0" borderId="0" xfId="0" applyFont="1" applyAlignment="1">
      <alignment vertical="top"/>
    </xf>
    <xf numFmtId="0" fontId="16" fillId="7" borderId="0" xfId="0" applyFont="1" applyFill="1" applyAlignment="1">
      <alignment horizontal="left"/>
    </xf>
    <xf numFmtId="1" fontId="16" fillId="3" borderId="1" xfId="3" applyNumberFormat="1" applyFont="1" applyFill="1" applyBorder="1" applyAlignment="1" applyProtection="1">
      <alignment horizontal="center"/>
      <protection locked="0"/>
    </xf>
    <xf numFmtId="0" fontId="16" fillId="9" borderId="1" xfId="0" applyFont="1" applyFill="1" applyBorder="1" applyAlignment="1">
      <alignment vertical="top"/>
    </xf>
    <xf numFmtId="0" fontId="16" fillId="13" borderId="3" xfId="0" applyFont="1" applyFill="1" applyBorder="1" applyAlignment="1">
      <alignment horizontal="right" wrapText="1"/>
    </xf>
    <xf numFmtId="0" fontId="16" fillId="15" borderId="1" xfId="0" applyFont="1" applyFill="1" applyBorder="1" applyAlignment="1">
      <alignment horizontal="right" wrapText="1"/>
    </xf>
    <xf numFmtId="0" fontId="16" fillId="13" borderId="1" xfId="0" applyFont="1" applyFill="1" applyBorder="1" applyAlignment="1">
      <alignment horizontal="right" wrapText="1"/>
    </xf>
    <xf numFmtId="0" fontId="16" fillId="13" borderId="9" xfId="0" applyFont="1" applyFill="1" applyBorder="1" applyAlignment="1">
      <alignment horizontal="right" wrapText="1"/>
    </xf>
    <xf numFmtId="0" fontId="16" fillId="4" borderId="1" xfId="0" applyFont="1" applyFill="1" applyBorder="1" applyAlignment="1">
      <alignment vertical="top"/>
    </xf>
    <xf numFmtId="0" fontId="16" fillId="12" borderId="3" xfId="0" applyFont="1" applyFill="1" applyBorder="1" applyAlignment="1">
      <alignment horizontal="right" wrapText="1"/>
    </xf>
    <xf numFmtId="0" fontId="16" fillId="12" borderId="1" xfId="0" applyFont="1" applyFill="1" applyBorder="1" applyAlignment="1">
      <alignment horizontal="right" wrapText="1"/>
    </xf>
    <xf numFmtId="0" fontId="16" fillId="12" borderId="9" xfId="0" applyFont="1" applyFill="1" applyBorder="1" applyAlignment="1">
      <alignment horizontal="right" wrapText="1"/>
    </xf>
    <xf numFmtId="4" fontId="11" fillId="14" borderId="3" xfId="0" applyNumberFormat="1" applyFont="1" applyFill="1" applyBorder="1" applyAlignment="1">
      <alignment horizontal="right" wrapText="1"/>
    </xf>
    <xf numFmtId="4" fontId="11" fillId="15" borderId="1" xfId="0" applyNumberFormat="1" applyFont="1" applyFill="1" applyBorder="1" applyAlignment="1">
      <alignment horizontal="right" wrapText="1"/>
    </xf>
    <xf numFmtId="4" fontId="11" fillId="14" borderId="1" xfId="0" applyNumberFormat="1" applyFont="1" applyFill="1" applyBorder="1" applyAlignment="1">
      <alignment horizontal="right" wrapText="1"/>
    </xf>
    <xf numFmtId="4" fontId="11" fillId="14" borderId="9" xfId="0" applyNumberFormat="1" applyFont="1" applyFill="1" applyBorder="1" applyAlignment="1">
      <alignment horizontal="right" wrapText="1"/>
    </xf>
    <xf numFmtId="4" fontId="16" fillId="0" borderId="3" xfId="0" applyNumberFormat="1" applyFont="1" applyBorder="1" applyAlignment="1">
      <alignment horizontal="right" wrapText="1"/>
    </xf>
    <xf numFmtId="4" fontId="16" fillId="15" borderId="1" xfId="0" applyNumberFormat="1" applyFont="1" applyFill="1" applyBorder="1" applyAlignment="1">
      <alignment horizontal="right" wrapText="1"/>
    </xf>
    <xf numFmtId="4" fontId="16" fillId="0" borderId="1" xfId="0" applyNumberFormat="1" applyFont="1" applyBorder="1" applyAlignment="1">
      <alignment horizontal="right" wrapText="1"/>
    </xf>
    <xf numFmtId="4" fontId="16" fillId="0" borderId="9" xfId="0" applyNumberFormat="1" applyFont="1" applyBorder="1" applyAlignment="1">
      <alignment horizontal="right" wrapText="1"/>
    </xf>
    <xf numFmtId="0" fontId="17" fillId="7" borderId="1" xfId="0" applyFont="1" applyFill="1" applyBorder="1" applyAlignment="1">
      <alignment horizontal="center" wrapText="1"/>
    </xf>
    <xf numFmtId="4" fontId="17" fillId="15" borderId="1" xfId="0" applyNumberFormat="1" applyFont="1" applyFill="1" applyBorder="1"/>
    <xf numFmtId="4" fontId="17" fillId="7" borderId="10" xfId="0" applyNumberFormat="1" applyFont="1" applyFill="1" applyBorder="1"/>
    <xf numFmtId="4" fontId="17" fillId="7" borderId="3" xfId="0" applyNumberFormat="1" applyFont="1" applyFill="1" applyBorder="1" applyAlignment="1">
      <alignment horizontal="right" wrapText="1"/>
    </xf>
    <xf numFmtId="4" fontId="17" fillId="15" borderId="1" xfId="0" applyNumberFormat="1" applyFont="1" applyFill="1" applyBorder="1" applyAlignment="1">
      <alignment horizontal="right" wrapText="1"/>
    </xf>
    <xf numFmtId="4" fontId="17" fillId="7" borderId="9" xfId="0" applyNumberFormat="1" applyFont="1" applyFill="1" applyBorder="1"/>
    <xf numFmtId="4" fontId="17" fillId="7" borderId="9" xfId="0" applyNumberFormat="1" applyFont="1" applyFill="1" applyBorder="1" applyAlignment="1">
      <alignment horizontal="right" wrapText="1"/>
    </xf>
    <xf numFmtId="4" fontId="17" fillId="15" borderId="0" xfId="0" applyNumberFormat="1" applyFont="1" applyFill="1"/>
    <xf numFmtId="4" fontId="16" fillId="3" borderId="3" xfId="0" applyNumberFormat="1" applyFont="1" applyFill="1" applyBorder="1" applyAlignment="1">
      <alignment horizontal="right" wrapText="1"/>
    </xf>
    <xf numFmtId="4" fontId="16" fillId="3" borderId="1" xfId="0" applyNumberFormat="1" applyFont="1" applyFill="1" applyBorder="1" applyAlignment="1">
      <alignment horizontal="right" wrapText="1"/>
    </xf>
    <xf numFmtId="4" fontId="16" fillId="3" borderId="9" xfId="0" applyNumberFormat="1" applyFont="1" applyFill="1" applyBorder="1" applyAlignment="1">
      <alignment horizontal="right" wrapText="1"/>
    </xf>
    <xf numFmtId="0" fontId="16" fillId="3" borderId="0" xfId="0" applyFont="1" applyFill="1"/>
    <xf numFmtId="4" fontId="17" fillId="7" borderId="8" xfId="0" applyNumberFormat="1" applyFont="1" applyFill="1" applyBorder="1" applyAlignment="1">
      <alignment horizontal="right" wrapText="1"/>
    </xf>
    <xf numFmtId="4" fontId="16" fillId="3" borderId="0" xfId="0" applyNumberFormat="1" applyFont="1" applyFill="1"/>
    <xf numFmtId="4" fontId="16" fillId="3" borderId="10" xfId="0" applyNumberFormat="1" applyFont="1" applyFill="1" applyBorder="1"/>
    <xf numFmtId="4" fontId="16" fillId="3" borderId="1" xfId="0" applyNumberFormat="1" applyFont="1" applyFill="1" applyBorder="1" applyAlignment="1">
      <alignment horizontal="right"/>
    </xf>
    <xf numFmtId="4" fontId="16" fillId="3" borderId="9" xfId="0" applyNumberFormat="1" applyFont="1" applyFill="1" applyBorder="1" applyAlignment="1">
      <alignment horizontal="right"/>
    </xf>
    <xf numFmtId="4" fontId="16" fillId="3" borderId="3" xfId="0" applyNumberFormat="1" applyFont="1" applyFill="1" applyBorder="1" applyAlignment="1">
      <alignment horizontal="right"/>
    </xf>
    <xf numFmtId="4" fontId="11" fillId="14" borderId="3" xfId="0" applyNumberFormat="1" applyFont="1" applyFill="1" applyBorder="1" applyAlignment="1">
      <alignment horizontal="right"/>
    </xf>
    <xf numFmtId="4" fontId="11" fillId="15" borderId="1" xfId="0" applyNumberFormat="1" applyFont="1" applyFill="1" applyBorder="1" applyAlignment="1">
      <alignment horizontal="right"/>
    </xf>
    <xf numFmtId="4" fontId="11" fillId="14" borderId="1" xfId="0" applyNumberFormat="1" applyFont="1" applyFill="1" applyBorder="1" applyAlignment="1">
      <alignment horizontal="right"/>
    </xf>
    <xf numFmtId="4" fontId="11" fillId="14" borderId="9" xfId="0" applyNumberFormat="1" applyFont="1" applyFill="1" applyBorder="1" applyAlignment="1">
      <alignment horizontal="right"/>
    </xf>
    <xf numFmtId="4" fontId="16" fillId="0" borderId="1" xfId="0" applyNumberFormat="1" applyFont="1" applyBorder="1" applyAlignment="1">
      <alignment horizontal="right"/>
    </xf>
    <xf numFmtId="4" fontId="16" fillId="0" borderId="9" xfId="0" applyNumberFormat="1" applyFont="1" applyBorder="1" applyAlignment="1">
      <alignment horizontal="right"/>
    </xf>
    <xf numFmtId="4" fontId="16" fillId="0" borderId="3" xfId="0" applyNumberFormat="1" applyFont="1" applyBorder="1" applyAlignment="1">
      <alignment horizontal="right"/>
    </xf>
    <xf numFmtId="4" fontId="16" fillId="15" borderId="1" xfId="0" applyNumberFormat="1" applyFont="1" applyFill="1" applyBorder="1" applyAlignment="1">
      <alignment horizontal="right"/>
    </xf>
    <xf numFmtId="4" fontId="16" fillId="3" borderId="0" xfId="0" applyNumberFormat="1" applyFont="1" applyFill="1" applyBorder="1" applyAlignment="1">
      <alignment horizontal="right"/>
    </xf>
    <xf numFmtId="4" fontId="16" fillId="3" borderId="0" xfId="0" applyNumberFormat="1" applyFont="1" applyFill="1" applyAlignment="1">
      <alignment horizontal="right" wrapText="1"/>
    </xf>
    <xf numFmtId="4" fontId="16" fillId="3" borderId="3" xfId="0" applyNumberFormat="1" applyFont="1" applyFill="1" applyBorder="1"/>
    <xf numFmtId="4" fontId="16" fillId="3" borderId="1" xfId="0" applyNumberFormat="1" applyFont="1" applyFill="1" applyBorder="1"/>
    <xf numFmtId="4" fontId="16" fillId="3" borderId="9" xfId="0" applyNumberFormat="1" applyFont="1" applyFill="1" applyBorder="1"/>
    <xf numFmtId="4" fontId="17" fillId="7" borderId="3" xfId="0" applyNumberFormat="1" applyFont="1" applyFill="1" applyBorder="1"/>
    <xf numFmtId="4" fontId="17" fillId="15" borderId="1" xfId="0" applyNumberFormat="1" applyFont="1" applyFill="1" applyBorder="1" applyAlignment="1">
      <alignment horizontal="right"/>
    </xf>
    <xf numFmtId="4" fontId="17" fillId="7" borderId="9" xfId="0" applyNumberFormat="1" applyFont="1" applyFill="1" applyBorder="1" applyAlignment="1">
      <alignment horizontal="right"/>
    </xf>
    <xf numFmtId="4" fontId="16" fillId="0" borderId="0" xfId="0" applyNumberFormat="1" applyFont="1" applyAlignment="1">
      <alignment horizontal="right" wrapText="1"/>
    </xf>
    <xf numFmtId="4" fontId="17" fillId="7" borderId="8" xfId="0" applyNumberFormat="1" applyFont="1" applyFill="1" applyBorder="1" applyAlignment="1">
      <alignment horizontal="right"/>
    </xf>
    <xf numFmtId="4" fontId="16" fillId="0" borderId="0" xfId="0" applyNumberFormat="1" applyFont="1" applyAlignment="1">
      <alignment wrapText="1"/>
    </xf>
    <xf numFmtId="4" fontId="16" fillId="12" borderId="3" xfId="0" applyNumberFormat="1" applyFont="1" applyFill="1" applyBorder="1" applyAlignment="1">
      <alignment horizontal="right"/>
    </xf>
    <xf numFmtId="4" fontId="16" fillId="12" borderId="1" xfId="0" applyNumberFormat="1" applyFont="1" applyFill="1" applyBorder="1" applyAlignment="1">
      <alignment horizontal="right"/>
    </xf>
    <xf numFmtId="4" fontId="16" fillId="12" borderId="9" xfId="0" applyNumberFormat="1" applyFont="1" applyFill="1" applyBorder="1" applyAlignment="1">
      <alignment horizontal="right"/>
    </xf>
    <xf numFmtId="4" fontId="16" fillId="0" borderId="3" xfId="0" applyNumberFormat="1" applyFont="1" applyBorder="1"/>
    <xf numFmtId="4" fontId="16" fillId="15" borderId="1" xfId="0" applyNumberFormat="1" applyFont="1" applyFill="1" applyBorder="1"/>
    <xf numFmtId="4" fontId="16" fillId="0" borderId="1" xfId="0" applyNumberFormat="1" applyFont="1" applyBorder="1"/>
    <xf numFmtId="4" fontId="16" fillId="0" borderId="9" xfId="0" applyNumberFormat="1" applyFont="1" applyBorder="1"/>
    <xf numFmtId="0" fontId="16" fillId="5" borderId="1" xfId="0" applyFont="1" applyFill="1" applyBorder="1" applyAlignment="1">
      <alignment horizontal="center" wrapText="1"/>
    </xf>
    <xf numFmtId="4" fontId="16" fillId="0" borderId="0" xfId="0" applyNumberFormat="1" applyFont="1"/>
    <xf numFmtId="4" fontId="17" fillId="7" borderId="8" xfId="0" applyNumberFormat="1" applyFont="1" applyFill="1" applyBorder="1"/>
    <xf numFmtId="4" fontId="16" fillId="13" borderId="3" xfId="0" applyNumberFormat="1" applyFont="1" applyFill="1" applyBorder="1" applyAlignment="1">
      <alignment horizontal="right"/>
    </xf>
    <xf numFmtId="4" fontId="16" fillId="13" borderId="1" xfId="0" applyNumberFormat="1" applyFont="1" applyFill="1" applyBorder="1" applyAlignment="1">
      <alignment horizontal="right"/>
    </xf>
    <xf numFmtId="4" fontId="16" fillId="13" borderId="9" xfId="0" applyNumberFormat="1" applyFont="1" applyFill="1" applyBorder="1" applyAlignment="1">
      <alignment horizontal="right"/>
    </xf>
    <xf numFmtId="4" fontId="17" fillId="0" borderId="3" xfId="0" applyNumberFormat="1" applyFont="1" applyBorder="1" applyAlignment="1">
      <alignment horizontal="right"/>
    </xf>
    <xf numFmtId="4" fontId="17" fillId="0" borderId="1" xfId="0" applyNumberFormat="1" applyFont="1" applyBorder="1" applyAlignment="1">
      <alignment horizontal="right"/>
    </xf>
    <xf numFmtId="4" fontId="17" fillId="0" borderId="9" xfId="0" applyNumberFormat="1" applyFont="1" applyBorder="1" applyAlignment="1">
      <alignment horizontal="right"/>
    </xf>
    <xf numFmtId="4" fontId="16" fillId="0" borderId="13" xfId="0" applyNumberFormat="1" applyFont="1" applyBorder="1" applyAlignment="1">
      <alignment horizontal="right"/>
    </xf>
    <xf numFmtId="4" fontId="16" fillId="15" borderId="11" xfId="0" applyNumberFormat="1" applyFont="1" applyFill="1" applyBorder="1" applyAlignment="1">
      <alignment horizontal="right"/>
    </xf>
    <xf numFmtId="4" fontId="16" fillId="0" borderId="11" xfId="0" applyNumberFormat="1" applyFont="1" applyBorder="1" applyAlignment="1">
      <alignment horizontal="right"/>
    </xf>
    <xf numFmtId="4" fontId="16" fillId="0" borderId="12" xfId="0" applyNumberFormat="1" applyFont="1" applyBorder="1" applyAlignment="1">
      <alignment horizontal="right"/>
    </xf>
    <xf numFmtId="4" fontId="16" fillId="0" borderId="13" xfId="0" applyNumberFormat="1" applyFont="1" applyBorder="1" applyAlignment="1">
      <alignment horizontal="right" wrapText="1"/>
    </xf>
    <xf numFmtId="0" fontId="11" fillId="0" borderId="20" xfId="1" applyFont="1" applyBorder="1" applyAlignment="1">
      <alignment vertical="center" wrapText="1"/>
    </xf>
    <xf numFmtId="0" fontId="11" fillId="15" borderId="6" xfId="0" applyFont="1" applyFill="1" applyBorder="1" applyAlignment="1">
      <alignment vertical="center" wrapText="1"/>
    </xf>
    <xf numFmtId="0" fontId="11" fillId="0" borderId="6" xfId="0" applyFont="1" applyBorder="1" applyAlignment="1">
      <alignment vertical="center" wrapText="1"/>
    </xf>
    <xf numFmtId="0" fontId="16" fillId="0" borderId="0" xfId="0" applyFont="1" applyAlignment="1">
      <alignment horizontal="center"/>
    </xf>
    <xf numFmtId="4" fontId="11"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8" xfId="1" applyFont="1" applyBorder="1" applyAlignment="1">
      <alignment vertical="center" wrapText="1"/>
    </xf>
    <xf numFmtId="0" fontId="11" fillId="15" borderId="5" xfId="0" applyFont="1" applyFill="1" applyBorder="1" applyAlignment="1">
      <alignment vertical="center" wrapText="1"/>
    </xf>
    <xf numFmtId="0" fontId="11" fillId="0" borderId="5" xfId="0" applyFont="1" applyBorder="1" applyAlignment="1">
      <alignment vertical="center" wrapText="1"/>
    </xf>
    <xf numFmtId="0" fontId="45" fillId="0" borderId="0" xfId="0" applyFont="1" applyAlignment="1">
      <alignment horizontal="left"/>
    </xf>
    <xf numFmtId="0" fontId="9" fillId="0" borderId="1" xfId="0" applyFont="1" applyBorder="1" applyAlignment="1">
      <alignment vertical="top" wrapText="1"/>
    </xf>
    <xf numFmtId="0" fontId="9" fillId="5" borderId="1"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9" fillId="9" borderId="1" xfId="0" applyFont="1" applyFill="1" applyBorder="1" applyAlignment="1">
      <alignment vertical="top" wrapText="1"/>
    </xf>
    <xf numFmtId="0" fontId="9" fillId="12" borderId="1" xfId="0" applyFont="1" applyFill="1" applyBorder="1" applyAlignment="1">
      <alignment vertical="top" wrapText="1"/>
    </xf>
    <xf numFmtId="0" fontId="9" fillId="10" borderId="1" xfId="0" applyFont="1" applyFill="1" applyBorder="1" applyAlignment="1">
      <alignment vertical="top" wrapText="1"/>
    </xf>
    <xf numFmtId="0" fontId="9" fillId="3" borderId="1" xfId="0" applyFont="1" applyFill="1" applyBorder="1" applyAlignment="1">
      <alignment vertical="top" wrapText="1"/>
    </xf>
    <xf numFmtId="0" fontId="2" fillId="3" borderId="1" xfId="0" applyFont="1" applyFill="1" applyBorder="1" applyAlignment="1">
      <alignment vertical="top" wrapText="1"/>
    </xf>
    <xf numFmtId="0" fontId="9" fillId="7" borderId="1" xfId="0" applyFont="1" applyFill="1" applyBorder="1" applyAlignment="1">
      <alignment vertical="top" wrapText="1"/>
    </xf>
    <xf numFmtId="0" fontId="9" fillId="0" borderId="0" xfId="0" applyFont="1" applyBorder="1" applyAlignment="1">
      <alignment vertical="top" wrapText="1"/>
    </xf>
    <xf numFmtId="0" fontId="34" fillId="3" borderId="0" xfId="0" applyFont="1" applyFill="1" applyAlignment="1"/>
    <xf numFmtId="0" fontId="42" fillId="0" borderId="0" xfId="0" applyFont="1" applyAlignment="1"/>
    <xf numFmtId="0" fontId="17" fillId="0" borderId="0" xfId="0" applyFont="1" applyAlignment="1">
      <alignment wrapText="1"/>
    </xf>
    <xf numFmtId="0" fontId="16" fillId="0" borderId="1" xfId="0" applyFont="1" applyBorder="1" applyAlignment="1">
      <alignment horizont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49" fontId="18" fillId="7" borderId="1" xfId="0" applyNumberFormat="1" applyFont="1" applyFill="1" applyBorder="1" applyAlignment="1">
      <alignment wrapText="1"/>
    </xf>
    <xf numFmtId="2" fontId="18" fillId="3" borderId="1" xfId="4" applyNumberFormat="1" applyFont="1" applyFill="1" applyBorder="1" applyAlignment="1">
      <alignment horizontal="center"/>
    </xf>
    <xf numFmtId="0" fontId="18" fillId="3" borderId="1" xfId="5" applyFont="1" applyFill="1" applyBorder="1" applyAlignment="1">
      <alignment horizontal="left" wrapText="1"/>
    </xf>
    <xf numFmtId="0" fontId="9" fillId="3" borderId="0" xfId="0" applyFont="1" applyFill="1" applyAlignment="1">
      <alignment vertical="top" wrapText="1"/>
    </xf>
    <xf numFmtId="0" fontId="23" fillId="7" borderId="1" xfId="0" applyFont="1" applyFill="1" applyBorder="1" applyAlignment="1">
      <alignment vertical="top" wrapText="1"/>
    </xf>
    <xf numFmtId="49" fontId="41" fillId="3" borderId="1" xfId="0" applyNumberFormat="1" applyFont="1" applyFill="1" applyBorder="1" applyAlignment="1">
      <alignment horizontal="left" vertical="top" wrapText="1"/>
    </xf>
    <xf numFmtId="49" fontId="23" fillId="7" borderId="1" xfId="0" applyNumberFormat="1" applyFont="1" applyFill="1" applyBorder="1" applyAlignment="1">
      <alignment horizontal="center" vertical="top" wrapText="1"/>
    </xf>
    <xf numFmtId="49" fontId="23" fillId="7" borderId="1" xfId="0" applyNumberFormat="1" applyFont="1" applyFill="1" applyBorder="1" applyAlignment="1">
      <alignment horizontal="left" vertical="top" wrapText="1"/>
    </xf>
    <xf numFmtId="49" fontId="41" fillId="3" borderId="1" xfId="0" applyNumberFormat="1" applyFont="1" applyFill="1" applyBorder="1" applyAlignment="1">
      <alignment horizontal="center" vertical="top" wrapText="1"/>
    </xf>
    <xf numFmtId="0" fontId="41" fillId="3" borderId="1" xfId="0" applyFont="1" applyFill="1" applyBorder="1" applyAlignment="1">
      <alignment vertical="top" wrapText="1"/>
    </xf>
    <xf numFmtId="4" fontId="16" fillId="3" borderId="1" xfId="0" applyNumberFormat="1" applyFont="1" applyFill="1" applyBorder="1" applyAlignment="1">
      <alignment horizontal="center" vertical="top" wrapText="1"/>
    </xf>
    <xf numFmtId="0" fontId="16" fillId="3" borderId="1" xfId="9" applyFont="1" applyFill="1" applyBorder="1" applyAlignment="1" applyProtection="1">
      <alignment horizontal="center" vertical="top" wrapText="1"/>
      <protection locked="0"/>
    </xf>
    <xf numFmtId="0" fontId="16" fillId="3" borderId="1" xfId="9" applyFont="1" applyFill="1" applyBorder="1" applyAlignment="1" applyProtection="1">
      <alignment horizontal="center" wrapText="1"/>
      <protection locked="0"/>
    </xf>
    <xf numFmtId="0" fontId="16" fillId="3" borderId="1" xfId="9" applyFont="1" applyFill="1" applyBorder="1" applyAlignment="1" applyProtection="1">
      <alignment horizontal="center"/>
      <protection locked="0"/>
    </xf>
    <xf numFmtId="0" fontId="37" fillId="0" borderId="0" xfId="0" applyFont="1" applyAlignment="1">
      <alignment vertical="top"/>
    </xf>
    <xf numFmtId="0" fontId="37" fillId="0" borderId="0" xfId="0" applyFont="1" applyAlignment="1"/>
    <xf numFmtId="0" fontId="47" fillId="0" borderId="0" xfId="0" applyFont="1" applyAlignment="1"/>
    <xf numFmtId="4" fontId="48" fillId="0" borderId="0" xfId="0" applyNumberFormat="1" applyFont="1" applyAlignment="1"/>
    <xf numFmtId="0" fontId="48" fillId="0" borderId="0" xfId="0" applyFont="1"/>
    <xf numFmtId="0" fontId="47" fillId="0" borderId="0" xfId="0" applyFont="1"/>
    <xf numFmtId="0" fontId="46" fillId="3" borderId="0" xfId="0" applyFont="1" applyFill="1" applyAlignment="1">
      <alignment horizontal="left" vertical="top"/>
    </xf>
    <xf numFmtId="0" fontId="33" fillId="3" borderId="0" xfId="0" applyFont="1" applyFill="1" applyAlignment="1">
      <alignment horizontal="center" vertical="top"/>
    </xf>
    <xf numFmtId="0" fontId="49" fillId="3" borderId="0" xfId="0" applyFont="1" applyFill="1" applyAlignment="1">
      <alignment horizontal="left"/>
    </xf>
    <xf numFmtId="0" fontId="34" fillId="3" borderId="0" xfId="0" applyFont="1" applyFill="1"/>
    <xf numFmtId="0" fontId="46" fillId="3" borderId="0" xfId="0" applyFont="1" applyFill="1" applyAlignment="1">
      <alignment horizontal="left"/>
    </xf>
    <xf numFmtId="0" fontId="45" fillId="3" borderId="0" xfId="0" applyFont="1" applyFill="1"/>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8" xfId="1"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9" fillId="0" borderId="19"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11" fillId="0" borderId="1" xfId="0" applyFont="1" applyBorder="1" applyAlignment="1">
      <alignment horizontal="center" wrapText="1"/>
    </xf>
    <xf numFmtId="0" fontId="16" fillId="0" borderId="1" xfId="0" applyFont="1" applyBorder="1" applyAlignment="1">
      <alignment horizont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4" fontId="6" fillId="0" borderId="0" xfId="0" applyNumberFormat="1" applyFont="1" applyAlignment="1">
      <alignment horizontal="left"/>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38" fillId="0" borderId="0" xfId="0" applyFont="1" applyAlignment="1">
      <alignment horizontal="left" vertical="center"/>
    </xf>
    <xf numFmtId="0" fontId="38" fillId="0" borderId="7" xfId="0" applyFont="1" applyBorder="1" applyAlignment="1">
      <alignment vertical="center" wrapText="1"/>
    </xf>
    <xf numFmtId="0" fontId="34" fillId="0" borderId="7" xfId="0" applyFont="1" applyBorder="1" applyAlignment="1">
      <alignment wrapText="1"/>
    </xf>
    <xf numFmtId="0" fontId="34" fillId="0" borderId="0" xfId="0" applyFont="1" applyBorder="1" applyAlignment="1">
      <alignment wrapText="1"/>
    </xf>
    <xf numFmtId="0" fontId="40"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40"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4" fillId="0" borderId="4" xfId="0" applyFont="1" applyBorder="1" applyAlignment="1"/>
    <xf numFmtId="0" fontId="34" fillId="0" borderId="3" xfId="0" applyFont="1" applyBorder="1" applyAlignment="1"/>
    <xf numFmtId="0" fontId="24" fillId="0" borderId="0" xfId="0" applyFont="1" applyBorder="1" applyAlignment="1">
      <alignment wrapText="1"/>
    </xf>
  </cellXfs>
  <cellStyles count="11">
    <cellStyle name="Excel Built-in Normal" xfId="9"/>
    <cellStyle name="Geras" xfId="3" builtinId="26"/>
    <cellStyle name="Hipersaitas" xfId="2" builtinId="8"/>
    <cellStyle name="Įprastas" xfId="0" builtinId="0"/>
    <cellStyle name="Įprastas 2" xfId="1"/>
    <cellStyle name="Įprastas 2 2" xfId="5"/>
    <cellStyle name="Įprastas 3" xfId="4"/>
    <cellStyle name="Įprastas 3 2" xfId="7"/>
    <cellStyle name="Kablelis 2" xfId="6"/>
    <cellStyle name="Kablelis 2 2" xfId="8"/>
    <cellStyle name="Kablelis 3" xfId="10"/>
  </cellStyles>
  <dxfs count="288">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abSelected="1" view="pageBreakPreview" zoomScale="60" zoomScaleNormal="60" workbookViewId="0">
      <pane xSplit="4" ySplit="8" topLeftCell="E9" activePane="bottomRight" state="frozen"/>
      <selection pane="topRight" activeCell="E1" sqref="E1"/>
      <selection pane="bottomLeft" activeCell="A9" sqref="A9"/>
      <selection pane="bottomRight" activeCell="G1" sqref="G1"/>
    </sheetView>
  </sheetViews>
  <sheetFormatPr defaultColWidth="9.140625" defaultRowHeight="15" x14ac:dyDescent="0.25"/>
  <cols>
    <col min="1" max="1" width="4.42578125" style="2" customWidth="1"/>
    <col min="2" max="2" width="10.28515625" style="59" customWidth="1"/>
    <col min="3" max="3" width="21.140625" style="2" bestFit="1" customWidth="1"/>
    <col min="4" max="4" width="39.140625" style="220" customWidth="1"/>
    <col min="5" max="5" width="21.5703125" style="217" customWidth="1"/>
    <col min="6" max="6" width="14.7109375" style="217" customWidth="1"/>
    <col min="7" max="7" width="16" style="217" customWidth="1"/>
    <col min="8" max="8" width="19.42578125" style="83" bestFit="1" customWidth="1"/>
    <col min="9" max="9" width="9.140625" style="83"/>
    <col min="10" max="10" width="8.5703125" style="83" customWidth="1"/>
    <col min="11" max="12" width="11" style="83" customWidth="1"/>
    <col min="13" max="13" width="9.140625" style="83"/>
    <col min="14" max="15" width="9.140625" style="157"/>
    <col min="16" max="16" width="13.85546875" style="158" customWidth="1"/>
    <col min="17" max="17" width="12.7109375" style="159" customWidth="1"/>
    <col min="18" max="18" width="12.7109375" style="160" customWidth="1"/>
    <col min="19" max="19" width="14.28515625" style="160" customWidth="1"/>
    <col min="20" max="20" width="15.28515625" style="2" hidden="1" customWidth="1"/>
    <col min="21" max="21" width="11.140625" style="2" hidden="1" customWidth="1"/>
    <col min="22" max="22" width="11.85546875" style="2" hidden="1" customWidth="1"/>
    <col min="23" max="23" width="11.7109375" style="2" hidden="1" customWidth="1"/>
    <col min="24" max="24" width="13.42578125" style="2" hidden="1" customWidth="1"/>
    <col min="25" max="25" width="11.85546875" style="2" hidden="1" customWidth="1"/>
    <col min="26" max="26" width="9.42578125" style="2" hidden="1" customWidth="1"/>
    <col min="27" max="27" width="12.42578125" style="2" hidden="1" customWidth="1"/>
    <col min="28" max="28" width="15.7109375" style="2" customWidth="1"/>
    <col min="29" max="16384" width="9.140625" style="2"/>
  </cols>
  <sheetData>
    <row r="1" spans="2:27" s="299" customFormat="1" ht="15.75" x14ac:dyDescent="0.25">
      <c r="B1" s="449" t="s">
        <v>1291</v>
      </c>
      <c r="C1" s="450"/>
      <c r="D1" s="310"/>
      <c r="E1" s="311"/>
      <c r="F1" s="311"/>
      <c r="G1" s="311"/>
      <c r="H1" s="312"/>
      <c r="I1" s="312"/>
      <c r="J1" s="84"/>
      <c r="K1" s="84"/>
      <c r="L1" s="84"/>
      <c r="M1" s="312"/>
      <c r="N1" s="151"/>
      <c r="O1" s="151"/>
      <c r="P1" s="470" t="s">
        <v>1290</v>
      </c>
      <c r="Q1" s="470"/>
      <c r="R1" s="470"/>
      <c r="S1" s="470"/>
    </row>
    <row r="2" spans="2:27" s="299" customFormat="1" ht="15.75" x14ac:dyDescent="0.25">
      <c r="B2" s="407"/>
      <c r="D2" s="310"/>
      <c r="E2" s="311"/>
      <c r="F2" s="311"/>
      <c r="G2" s="311"/>
      <c r="H2" s="312"/>
      <c r="I2" s="312"/>
      <c r="J2" s="85"/>
      <c r="K2" s="85"/>
      <c r="L2" s="85"/>
      <c r="M2" s="312"/>
      <c r="N2" s="154"/>
      <c r="O2" s="154"/>
      <c r="P2" s="82" t="s">
        <v>0</v>
      </c>
      <c r="Q2" s="155"/>
      <c r="R2" s="156"/>
      <c r="S2" s="156"/>
    </row>
    <row r="3" spans="2:27" s="299" customFormat="1" ht="15.75" x14ac:dyDescent="0.25">
      <c r="B3" s="407"/>
      <c r="D3" s="310"/>
      <c r="E3" s="311"/>
      <c r="F3" s="311"/>
      <c r="G3" s="311"/>
      <c r="H3" s="312"/>
      <c r="I3" s="312"/>
      <c r="J3" s="85"/>
      <c r="K3" s="85"/>
      <c r="L3" s="85"/>
      <c r="M3" s="312"/>
      <c r="N3" s="154"/>
      <c r="O3" s="154"/>
      <c r="P3" s="82" t="s">
        <v>1</v>
      </c>
      <c r="Q3" s="155"/>
      <c r="R3" s="156"/>
      <c r="S3" s="156"/>
    </row>
    <row r="4" spans="2:27" s="299" customFormat="1" ht="15.75" x14ac:dyDescent="0.25">
      <c r="B4" s="60" t="s">
        <v>47</v>
      </c>
      <c r="D4" s="310"/>
      <c r="E4" s="311"/>
      <c r="F4" s="311"/>
      <c r="G4" s="311"/>
      <c r="H4" s="312"/>
      <c r="I4" s="312"/>
      <c r="J4" s="85"/>
      <c r="K4" s="85"/>
      <c r="L4" s="85"/>
      <c r="M4" s="312"/>
      <c r="N4" s="154"/>
      <c r="O4" s="154"/>
      <c r="P4" s="152"/>
      <c r="Q4" s="155"/>
      <c r="R4" s="156"/>
      <c r="S4" s="156"/>
    </row>
    <row r="5" spans="2:27" s="299" customFormat="1" ht="16.5" thickBot="1" x14ac:dyDescent="0.3">
      <c r="B5" s="61" t="s">
        <v>56</v>
      </c>
      <c r="D5" s="310"/>
      <c r="E5" s="311"/>
      <c r="F5" s="311"/>
      <c r="G5" s="311"/>
      <c r="H5" s="312"/>
      <c r="I5" s="312"/>
      <c r="J5" s="312"/>
      <c r="K5" s="312"/>
      <c r="L5" s="312"/>
      <c r="M5" s="312"/>
      <c r="N5" s="154"/>
      <c r="O5" s="154"/>
      <c r="P5" s="152"/>
      <c r="Q5" s="313"/>
      <c r="R5" s="314"/>
      <c r="S5" s="314"/>
    </row>
    <row r="6" spans="2:27" s="314" customFormat="1" ht="29.25" customHeight="1" x14ac:dyDescent="0.2">
      <c r="B6" s="468" t="s">
        <v>59</v>
      </c>
      <c r="C6" s="469"/>
      <c r="D6" s="469"/>
      <c r="E6" s="469"/>
      <c r="F6" s="469"/>
      <c r="G6" s="469"/>
      <c r="H6" s="469"/>
      <c r="I6" s="469"/>
      <c r="J6" s="469"/>
      <c r="K6" s="469"/>
      <c r="L6" s="469"/>
      <c r="M6" s="469"/>
      <c r="N6" s="466" t="s">
        <v>7</v>
      </c>
      <c r="O6" s="467"/>
      <c r="P6" s="471" t="s">
        <v>8</v>
      </c>
      <c r="Q6" s="472"/>
      <c r="R6" s="472"/>
      <c r="S6" s="472"/>
      <c r="T6" s="451" t="s">
        <v>1186</v>
      </c>
      <c r="U6" s="451"/>
      <c r="V6" s="451"/>
      <c r="W6" s="452"/>
      <c r="X6" s="451" t="s">
        <v>1187</v>
      </c>
      <c r="Y6" s="453"/>
      <c r="Z6" s="453"/>
      <c r="AA6" s="454"/>
    </row>
    <row r="7" spans="2:27" s="314" customFormat="1" ht="91.5" customHeight="1" x14ac:dyDescent="0.2">
      <c r="B7" s="423" t="s">
        <v>19</v>
      </c>
      <c r="C7" s="423" t="s">
        <v>32</v>
      </c>
      <c r="D7" s="423" t="s">
        <v>12</v>
      </c>
      <c r="E7" s="423" t="s">
        <v>4</v>
      </c>
      <c r="F7" s="423" t="s">
        <v>18</v>
      </c>
      <c r="G7" s="423" t="s">
        <v>2</v>
      </c>
      <c r="H7" s="423" t="s">
        <v>33</v>
      </c>
      <c r="I7" s="423" t="s">
        <v>34</v>
      </c>
      <c r="J7" s="423" t="s">
        <v>35</v>
      </c>
      <c r="K7" s="423" t="s">
        <v>36</v>
      </c>
      <c r="L7" s="423" t="s">
        <v>37</v>
      </c>
      <c r="M7" s="423" t="s">
        <v>38</v>
      </c>
      <c r="N7" s="423" t="s">
        <v>5</v>
      </c>
      <c r="O7" s="423" t="s">
        <v>6</v>
      </c>
      <c r="P7" s="401" t="s">
        <v>55</v>
      </c>
      <c r="Q7" s="402" t="s">
        <v>72</v>
      </c>
      <c r="R7" s="403" t="s">
        <v>63</v>
      </c>
      <c r="S7" s="403" t="s">
        <v>48</v>
      </c>
      <c r="T7" s="404" t="s">
        <v>1188</v>
      </c>
      <c r="U7" s="405" t="s">
        <v>1189</v>
      </c>
      <c r="V7" s="406" t="s">
        <v>63</v>
      </c>
      <c r="W7" s="455" t="s">
        <v>48</v>
      </c>
      <c r="X7" s="457" t="s">
        <v>55</v>
      </c>
      <c r="Y7" s="459" t="s">
        <v>1190</v>
      </c>
      <c r="Z7" s="461" t="s">
        <v>63</v>
      </c>
      <c r="AA7" s="455" t="s">
        <v>1191</v>
      </c>
    </row>
    <row r="8" spans="2:27" s="400" customFormat="1" ht="13.5" customHeight="1" x14ac:dyDescent="0.2">
      <c r="B8" s="424">
        <v>1</v>
      </c>
      <c r="C8" s="424">
        <v>2</v>
      </c>
      <c r="D8" s="424">
        <v>3</v>
      </c>
      <c r="E8" s="148">
        <v>4</v>
      </c>
      <c r="F8" s="148">
        <v>5</v>
      </c>
      <c r="G8" s="148">
        <v>6</v>
      </c>
      <c r="H8" s="422">
        <v>7</v>
      </c>
      <c r="I8" s="422">
        <v>8</v>
      </c>
      <c r="J8" s="422">
        <v>9</v>
      </c>
      <c r="K8" s="422">
        <v>10</v>
      </c>
      <c r="L8" s="422">
        <v>11</v>
      </c>
      <c r="M8" s="422">
        <v>12</v>
      </c>
      <c r="N8" s="422">
        <v>13</v>
      </c>
      <c r="O8" s="422">
        <v>14</v>
      </c>
      <c r="P8" s="422">
        <v>15</v>
      </c>
      <c r="Q8" s="161">
        <v>16</v>
      </c>
      <c r="R8" s="424">
        <v>17</v>
      </c>
      <c r="S8" s="424">
        <v>18</v>
      </c>
      <c r="T8" s="397"/>
      <c r="U8" s="398"/>
      <c r="V8" s="399"/>
      <c r="W8" s="456"/>
      <c r="X8" s="458"/>
      <c r="Y8" s="460"/>
      <c r="Z8" s="462"/>
      <c r="AA8" s="463"/>
    </row>
    <row r="9" spans="2:27" s="314" customFormat="1" ht="28.5" customHeight="1" x14ac:dyDescent="0.2">
      <c r="B9" s="124" t="s">
        <v>948</v>
      </c>
      <c r="C9" s="322"/>
      <c r="D9" s="77" t="s">
        <v>949</v>
      </c>
      <c r="E9" s="164"/>
      <c r="F9" s="164"/>
      <c r="G9" s="164"/>
      <c r="H9" s="140"/>
      <c r="I9" s="140"/>
      <c r="J9" s="140"/>
      <c r="K9" s="140"/>
      <c r="L9" s="140"/>
      <c r="M9" s="140"/>
      <c r="N9" s="140"/>
      <c r="O9" s="140"/>
      <c r="P9" s="162"/>
      <c r="Q9" s="163"/>
      <c r="R9" s="164"/>
      <c r="S9" s="164"/>
      <c r="T9" s="323"/>
      <c r="U9" s="324"/>
      <c r="V9" s="325"/>
      <c r="W9" s="326"/>
      <c r="X9" s="323"/>
      <c r="Y9" s="324"/>
      <c r="Z9" s="325"/>
      <c r="AA9" s="326"/>
    </row>
    <row r="10" spans="2:27" s="314" customFormat="1" ht="30" customHeight="1" x14ac:dyDescent="0.2">
      <c r="B10" s="125" t="s">
        <v>950</v>
      </c>
      <c r="C10" s="327"/>
      <c r="D10" s="78" t="s">
        <v>951</v>
      </c>
      <c r="E10" s="168"/>
      <c r="F10" s="168"/>
      <c r="G10" s="168"/>
      <c r="H10" s="165"/>
      <c r="I10" s="165"/>
      <c r="J10" s="165"/>
      <c r="K10" s="165"/>
      <c r="L10" s="165"/>
      <c r="M10" s="165"/>
      <c r="N10" s="165"/>
      <c r="O10" s="165"/>
      <c r="P10" s="166"/>
      <c r="Q10" s="167"/>
      <c r="R10" s="168"/>
      <c r="S10" s="168"/>
      <c r="T10" s="328"/>
      <c r="U10" s="324"/>
      <c r="V10" s="329"/>
      <c r="W10" s="330"/>
      <c r="X10" s="328"/>
      <c r="Y10" s="324"/>
      <c r="Z10" s="329"/>
      <c r="AA10" s="330"/>
    </row>
    <row r="11" spans="2:27" s="314" customFormat="1" ht="30" customHeight="1" x14ac:dyDescent="0.2">
      <c r="B11" s="64" t="s">
        <v>73</v>
      </c>
      <c r="C11" s="65"/>
      <c r="D11" s="66" t="s">
        <v>74</v>
      </c>
      <c r="E11" s="68"/>
      <c r="F11" s="68"/>
      <c r="G11" s="68"/>
      <c r="H11" s="86"/>
      <c r="I11" s="87"/>
      <c r="J11" s="87"/>
      <c r="K11" s="138"/>
      <c r="L11" s="138"/>
      <c r="M11" s="138"/>
      <c r="N11" s="138"/>
      <c r="O11" s="138"/>
      <c r="P11" s="169"/>
      <c r="Q11" s="170"/>
      <c r="R11" s="171"/>
      <c r="S11" s="171"/>
      <c r="T11" s="331"/>
      <c r="U11" s="332"/>
      <c r="V11" s="333"/>
      <c r="W11" s="334"/>
      <c r="X11" s="331"/>
      <c r="Y11" s="332"/>
      <c r="Z11" s="333"/>
      <c r="AA11" s="334"/>
    </row>
    <row r="12" spans="2:27" s="314" customFormat="1" ht="43.5" customHeight="1" x14ac:dyDescent="0.2">
      <c r="B12" s="54" t="s">
        <v>75</v>
      </c>
      <c r="C12" s="39" t="s">
        <v>76</v>
      </c>
      <c r="D12" s="53" t="s">
        <v>77</v>
      </c>
      <c r="E12" s="48" t="s">
        <v>78</v>
      </c>
      <c r="F12" s="48" t="s">
        <v>79</v>
      </c>
      <c r="G12" s="48" t="s">
        <v>80</v>
      </c>
      <c r="H12" s="9" t="s">
        <v>81</v>
      </c>
      <c r="I12" s="9" t="s">
        <v>82</v>
      </c>
      <c r="J12" s="9" t="s">
        <v>83</v>
      </c>
      <c r="K12" s="139"/>
      <c r="L12" s="139"/>
      <c r="M12" s="139"/>
      <c r="N12" s="72" t="s">
        <v>84</v>
      </c>
      <c r="O12" s="72" t="s">
        <v>84</v>
      </c>
      <c r="P12" s="197">
        <f>SUM(Q12:S12)</f>
        <v>2335472.94</v>
      </c>
      <c r="Q12" s="10">
        <v>1985152</v>
      </c>
      <c r="R12" s="173"/>
      <c r="S12" s="10">
        <v>350320.94</v>
      </c>
      <c r="T12" s="335"/>
      <c r="U12" s="336"/>
      <c r="V12" s="337"/>
      <c r="W12" s="338"/>
      <c r="X12" s="335"/>
      <c r="Y12" s="336"/>
      <c r="Z12" s="337"/>
      <c r="AA12" s="338"/>
    </row>
    <row r="13" spans="2:27" s="304" customFormat="1" ht="39.75" customHeight="1" x14ac:dyDescent="0.25">
      <c r="B13" s="54" t="s">
        <v>89</v>
      </c>
      <c r="C13" s="108" t="s">
        <v>90</v>
      </c>
      <c r="D13" s="109" t="s">
        <v>91</v>
      </c>
      <c r="E13" s="110" t="s">
        <v>92</v>
      </c>
      <c r="F13" s="110" t="s">
        <v>79</v>
      </c>
      <c r="G13" s="110" t="s">
        <v>93</v>
      </c>
      <c r="H13" s="111" t="s">
        <v>94</v>
      </c>
      <c r="I13" s="35" t="s">
        <v>82</v>
      </c>
      <c r="J13" s="35" t="s">
        <v>83</v>
      </c>
      <c r="K13" s="339"/>
      <c r="L13" s="339"/>
      <c r="M13" s="339"/>
      <c r="N13" s="106" t="s">
        <v>347</v>
      </c>
      <c r="O13" s="105">
        <v>2019</v>
      </c>
      <c r="P13" s="192">
        <f t="shared" ref="P13:P18" si="0">SUM(Q13:S13)</f>
        <v>769539.2</v>
      </c>
      <c r="Q13" s="172">
        <v>654108.31999999995</v>
      </c>
      <c r="R13" s="172"/>
      <c r="S13" s="196">
        <v>115430.88</v>
      </c>
      <c r="T13" s="195">
        <v>778610.01</v>
      </c>
      <c r="U13" s="340">
        <v>661818.51</v>
      </c>
      <c r="V13" s="172"/>
      <c r="W13" s="341">
        <v>116791.5</v>
      </c>
      <c r="X13" s="342">
        <v>769539.2</v>
      </c>
      <c r="Y13" s="343">
        <v>654108.31999999995</v>
      </c>
      <c r="Z13" s="172"/>
      <c r="AA13" s="344">
        <v>115430.88</v>
      </c>
    </row>
    <row r="14" spans="2:27" s="304" customFormat="1" ht="39.75" customHeight="1" x14ac:dyDescent="0.25">
      <c r="B14" s="54" t="s">
        <v>99</v>
      </c>
      <c r="C14" s="108" t="s">
        <v>100</v>
      </c>
      <c r="D14" s="109" t="s">
        <v>101</v>
      </c>
      <c r="E14" s="110" t="s">
        <v>102</v>
      </c>
      <c r="F14" s="110" t="s">
        <v>79</v>
      </c>
      <c r="G14" s="110" t="s">
        <v>103</v>
      </c>
      <c r="H14" s="111" t="s">
        <v>94</v>
      </c>
      <c r="I14" s="35" t="s">
        <v>82</v>
      </c>
      <c r="J14" s="35" t="s">
        <v>83</v>
      </c>
      <c r="K14" s="339"/>
      <c r="L14" s="339"/>
      <c r="M14" s="339"/>
      <c r="N14" s="106" t="s">
        <v>347</v>
      </c>
      <c r="O14" s="105">
        <v>2019</v>
      </c>
      <c r="P14" s="192">
        <f t="shared" si="0"/>
        <v>300323.8</v>
      </c>
      <c r="Q14" s="196">
        <v>255275.23</v>
      </c>
      <c r="R14" s="172"/>
      <c r="S14" s="172">
        <v>45048.57</v>
      </c>
      <c r="T14" s="342">
        <v>307198.59000000003</v>
      </c>
      <c r="U14" s="343">
        <v>261118.8</v>
      </c>
      <c r="V14" s="172"/>
      <c r="W14" s="345">
        <v>46079.79</v>
      </c>
      <c r="X14" s="342">
        <v>300323.8</v>
      </c>
      <c r="Y14" s="346">
        <v>255275.23</v>
      </c>
      <c r="Z14" s="172"/>
      <c r="AA14" s="345">
        <v>45048.57</v>
      </c>
    </row>
    <row r="15" spans="2:27" s="350" customFormat="1" ht="39.75" customHeight="1" x14ac:dyDescent="0.2">
      <c r="B15" s="54" t="s">
        <v>104</v>
      </c>
      <c r="C15" s="39" t="s">
        <v>105</v>
      </c>
      <c r="D15" s="54" t="s">
        <v>106</v>
      </c>
      <c r="E15" s="48" t="s">
        <v>78</v>
      </c>
      <c r="F15" s="48" t="s">
        <v>79</v>
      </c>
      <c r="G15" s="48" t="s">
        <v>107</v>
      </c>
      <c r="H15" s="13" t="s">
        <v>94</v>
      </c>
      <c r="I15" s="9" t="s">
        <v>82</v>
      </c>
      <c r="J15" s="9" t="s">
        <v>83</v>
      </c>
      <c r="K15" s="139"/>
      <c r="L15" s="139"/>
      <c r="M15" s="139"/>
      <c r="N15" s="72">
        <v>2019</v>
      </c>
      <c r="O15" s="72">
        <v>2021</v>
      </c>
      <c r="P15" s="197">
        <f t="shared" si="0"/>
        <v>1763868.9500000002</v>
      </c>
      <c r="Q15" s="14">
        <v>1499288.61</v>
      </c>
      <c r="R15" s="173"/>
      <c r="S15" s="10">
        <v>264580.34000000003</v>
      </c>
      <c r="T15" s="347">
        <v>2560915.67</v>
      </c>
      <c r="U15" s="348">
        <v>1380923.61</v>
      </c>
      <c r="V15" s="348"/>
      <c r="W15" s="349">
        <v>1179992.06</v>
      </c>
      <c r="X15" s="347"/>
      <c r="Y15" s="348"/>
      <c r="Z15" s="348"/>
      <c r="AA15" s="349"/>
    </row>
    <row r="16" spans="2:27" s="304" customFormat="1" ht="39.75" customHeight="1" x14ac:dyDescent="0.25">
      <c r="B16" s="54" t="s">
        <v>108</v>
      </c>
      <c r="C16" s="108" t="s">
        <v>110</v>
      </c>
      <c r="D16" s="109" t="s">
        <v>111</v>
      </c>
      <c r="E16" s="110" t="s">
        <v>78</v>
      </c>
      <c r="F16" s="110" t="s">
        <v>79</v>
      </c>
      <c r="G16" s="110" t="s">
        <v>107</v>
      </c>
      <c r="H16" s="111" t="s">
        <v>112</v>
      </c>
      <c r="I16" s="35" t="s">
        <v>113</v>
      </c>
      <c r="J16" s="35" t="s">
        <v>83</v>
      </c>
      <c r="K16" s="339"/>
      <c r="L16" s="339"/>
      <c r="M16" s="339"/>
      <c r="N16" s="106">
        <v>2017</v>
      </c>
      <c r="O16" s="105">
        <v>2017</v>
      </c>
      <c r="P16" s="192">
        <f t="shared" si="0"/>
        <v>109747</v>
      </c>
      <c r="Q16" s="36">
        <v>93284.95</v>
      </c>
      <c r="R16" s="174"/>
      <c r="S16" s="36">
        <v>16462.05</v>
      </c>
      <c r="T16" s="342">
        <v>109747</v>
      </c>
      <c r="U16" s="343">
        <v>93284.95</v>
      </c>
      <c r="V16" s="172"/>
      <c r="W16" s="345">
        <v>16462.05</v>
      </c>
      <c r="X16" s="351">
        <v>109747</v>
      </c>
      <c r="Y16" s="343">
        <v>93284.95</v>
      </c>
      <c r="Z16" s="172"/>
      <c r="AA16" s="345">
        <v>16462.05</v>
      </c>
    </row>
    <row r="17" spans="2:28" s="350" customFormat="1" ht="39.75" customHeight="1" x14ac:dyDescent="0.2">
      <c r="B17" s="54" t="s">
        <v>109</v>
      </c>
      <c r="C17" s="39" t="s">
        <v>117</v>
      </c>
      <c r="D17" s="47" t="s">
        <v>118</v>
      </c>
      <c r="E17" s="48" t="s">
        <v>92</v>
      </c>
      <c r="F17" s="48" t="s">
        <v>79</v>
      </c>
      <c r="G17" s="48" t="s">
        <v>93</v>
      </c>
      <c r="H17" s="13" t="s">
        <v>94</v>
      </c>
      <c r="I17" s="9" t="s">
        <v>82</v>
      </c>
      <c r="J17" s="9" t="s">
        <v>83</v>
      </c>
      <c r="K17" s="139"/>
      <c r="L17" s="139"/>
      <c r="M17" s="139"/>
      <c r="N17" s="40">
        <v>2018</v>
      </c>
      <c r="O17" s="16">
        <v>2020</v>
      </c>
      <c r="P17" s="197">
        <f t="shared" si="0"/>
        <v>483429</v>
      </c>
      <c r="Q17" s="10">
        <v>358539.39</v>
      </c>
      <c r="R17" s="173"/>
      <c r="S17" s="10">
        <v>124889.61</v>
      </c>
      <c r="T17" s="347">
        <v>483429</v>
      </c>
      <c r="U17" s="352">
        <v>263363</v>
      </c>
      <c r="V17" s="348"/>
      <c r="W17" s="353">
        <v>220066</v>
      </c>
      <c r="X17" s="347"/>
      <c r="Y17" s="348"/>
      <c r="Z17" s="348"/>
      <c r="AA17" s="349"/>
    </row>
    <row r="18" spans="2:28" s="350" customFormat="1" ht="39.75" customHeight="1" x14ac:dyDescent="0.2">
      <c r="B18" s="54" t="s">
        <v>116</v>
      </c>
      <c r="C18" s="39" t="s">
        <v>119</v>
      </c>
      <c r="D18" s="47" t="s">
        <v>120</v>
      </c>
      <c r="E18" s="48" t="s">
        <v>102</v>
      </c>
      <c r="F18" s="48" t="s">
        <v>79</v>
      </c>
      <c r="G18" s="48" t="s">
        <v>103</v>
      </c>
      <c r="H18" s="13" t="s">
        <v>94</v>
      </c>
      <c r="I18" s="9" t="s">
        <v>82</v>
      </c>
      <c r="J18" s="9" t="s">
        <v>83</v>
      </c>
      <c r="K18" s="139"/>
      <c r="L18" s="139"/>
      <c r="M18" s="139"/>
      <c r="N18" s="24">
        <v>2019</v>
      </c>
      <c r="O18" s="16">
        <v>2021</v>
      </c>
      <c r="P18" s="197">
        <f t="shared" si="0"/>
        <v>458826.63</v>
      </c>
      <c r="Q18" s="198">
        <v>234789.77</v>
      </c>
      <c r="R18" s="173"/>
      <c r="S18" s="198">
        <v>224036.86</v>
      </c>
      <c r="T18" s="352">
        <v>458826.63</v>
      </c>
      <c r="U18" s="354">
        <v>199542.2</v>
      </c>
      <c r="V18" s="354"/>
      <c r="W18" s="355">
        <v>259284.63</v>
      </c>
      <c r="X18" s="356"/>
      <c r="Y18" s="354"/>
      <c r="Z18" s="354"/>
      <c r="AA18" s="355"/>
    </row>
    <row r="19" spans="2:28" s="314" customFormat="1" ht="32.25" customHeight="1" x14ac:dyDescent="0.2">
      <c r="B19" s="64" t="s">
        <v>122</v>
      </c>
      <c r="C19" s="65"/>
      <c r="D19" s="66" t="s">
        <v>123</v>
      </c>
      <c r="E19" s="67"/>
      <c r="F19" s="67"/>
      <c r="G19" s="67"/>
      <c r="H19" s="86"/>
      <c r="I19" s="87"/>
      <c r="J19" s="87"/>
      <c r="K19" s="138"/>
      <c r="L19" s="138"/>
      <c r="M19" s="138"/>
      <c r="N19" s="138"/>
      <c r="O19" s="138"/>
      <c r="P19" s="169"/>
      <c r="Q19" s="171"/>
      <c r="R19" s="171"/>
      <c r="S19" s="171"/>
      <c r="T19" s="357"/>
      <c r="U19" s="358"/>
      <c r="V19" s="359"/>
      <c r="W19" s="360"/>
      <c r="X19" s="357"/>
      <c r="Y19" s="358"/>
      <c r="Z19" s="359"/>
      <c r="AA19" s="360"/>
      <c r="AB19" s="314" t="s">
        <v>1248</v>
      </c>
    </row>
    <row r="20" spans="2:28" s="350" customFormat="1" ht="39.75" customHeight="1" x14ac:dyDescent="0.2">
      <c r="B20" s="54" t="s">
        <v>124</v>
      </c>
      <c r="C20" s="39" t="s">
        <v>125</v>
      </c>
      <c r="D20" s="47" t="s">
        <v>126</v>
      </c>
      <c r="E20" s="48" t="s">
        <v>127</v>
      </c>
      <c r="F20" s="48" t="s">
        <v>79</v>
      </c>
      <c r="G20" s="48" t="s">
        <v>128</v>
      </c>
      <c r="H20" s="13" t="s">
        <v>94</v>
      </c>
      <c r="I20" s="9" t="s">
        <v>82</v>
      </c>
      <c r="J20" s="9" t="s">
        <v>83</v>
      </c>
      <c r="K20" s="139"/>
      <c r="L20" s="139"/>
      <c r="M20" s="139"/>
      <c r="N20" s="15" t="s">
        <v>216</v>
      </c>
      <c r="O20" s="16">
        <v>2020</v>
      </c>
      <c r="P20" s="175">
        <f>SUM(Q20:S20)</f>
        <v>421204.1</v>
      </c>
      <c r="Q20" s="27">
        <v>311256.18</v>
      </c>
      <c r="R20" s="173"/>
      <c r="S20" s="27">
        <v>109947.92</v>
      </c>
      <c r="T20" s="356">
        <v>421204.1</v>
      </c>
      <c r="U20" s="354">
        <v>270794</v>
      </c>
      <c r="V20" s="354"/>
      <c r="W20" s="355">
        <v>150410.1</v>
      </c>
      <c r="X20" s="347"/>
      <c r="Y20" s="352"/>
      <c r="Z20" s="354"/>
      <c r="AA20" s="355"/>
    </row>
    <row r="21" spans="2:28" s="314" customFormat="1" ht="39.75" customHeight="1" x14ac:dyDescent="0.2">
      <c r="B21" s="54" t="s">
        <v>15</v>
      </c>
      <c r="C21" s="39" t="s">
        <v>1278</v>
      </c>
      <c r="D21" s="47" t="s">
        <v>131</v>
      </c>
      <c r="E21" s="48" t="s">
        <v>127</v>
      </c>
      <c r="F21" s="48" t="s">
        <v>79</v>
      </c>
      <c r="G21" s="48" t="s">
        <v>128</v>
      </c>
      <c r="H21" s="13" t="s">
        <v>94</v>
      </c>
      <c r="I21" s="9" t="s">
        <v>82</v>
      </c>
      <c r="J21" s="9" t="s">
        <v>83</v>
      </c>
      <c r="K21" s="422"/>
      <c r="L21" s="422"/>
      <c r="M21" s="422"/>
      <c r="N21" s="15" t="s">
        <v>353</v>
      </c>
      <c r="O21" s="16">
        <v>2021</v>
      </c>
      <c r="P21" s="175">
        <f t="shared" ref="P21:P22" si="1">SUM(Q21:S21)</f>
        <v>255681.42</v>
      </c>
      <c r="Q21" s="27">
        <v>216961.82</v>
      </c>
      <c r="R21" s="173"/>
      <c r="S21" s="27">
        <v>38719.599999999999</v>
      </c>
      <c r="T21" s="335">
        <v>255681.42</v>
      </c>
      <c r="U21" s="336">
        <v>216961.82</v>
      </c>
      <c r="V21" s="361"/>
      <c r="W21" s="362">
        <v>38719.599999999999</v>
      </c>
      <c r="X21" s="363"/>
      <c r="Y21" s="364"/>
      <c r="Z21" s="361"/>
      <c r="AA21" s="362"/>
    </row>
    <row r="22" spans="2:28" s="350" customFormat="1" ht="55.5" customHeight="1" x14ac:dyDescent="0.2">
      <c r="B22" s="54" t="s">
        <v>132</v>
      </c>
      <c r="C22" s="39" t="s">
        <v>133</v>
      </c>
      <c r="D22" s="47" t="s">
        <v>1254</v>
      </c>
      <c r="E22" s="48" t="s">
        <v>1253</v>
      </c>
      <c r="F22" s="48" t="s">
        <v>79</v>
      </c>
      <c r="G22" s="48" t="s">
        <v>134</v>
      </c>
      <c r="H22" s="13" t="s">
        <v>94</v>
      </c>
      <c r="I22" s="9" t="s">
        <v>82</v>
      </c>
      <c r="J22" s="9" t="s">
        <v>83</v>
      </c>
      <c r="K22" s="139"/>
      <c r="L22" s="139"/>
      <c r="M22" s="139"/>
      <c r="N22" s="15" t="s">
        <v>347</v>
      </c>
      <c r="O22" s="16">
        <v>2020</v>
      </c>
      <c r="P22" s="175">
        <f t="shared" si="1"/>
        <v>846023.34</v>
      </c>
      <c r="Q22" s="10">
        <v>717146</v>
      </c>
      <c r="R22" s="173"/>
      <c r="S22" s="10">
        <v>128877.34</v>
      </c>
      <c r="T22" s="365">
        <v>825672.14</v>
      </c>
      <c r="U22" s="348">
        <v>674117</v>
      </c>
      <c r="V22" s="366"/>
      <c r="W22" s="355">
        <v>151555.14000000001</v>
      </c>
      <c r="X22" s="367"/>
      <c r="Y22" s="368"/>
      <c r="Z22" s="354"/>
      <c r="AA22" s="369"/>
    </row>
    <row r="23" spans="2:28" s="350" customFormat="1" ht="39.75" customHeight="1" x14ac:dyDescent="0.2">
      <c r="B23" s="54" t="s">
        <v>137</v>
      </c>
      <c r="C23" s="39" t="s">
        <v>138</v>
      </c>
      <c r="D23" s="47" t="s">
        <v>139</v>
      </c>
      <c r="E23" s="48" t="s">
        <v>140</v>
      </c>
      <c r="F23" s="48" t="s">
        <v>79</v>
      </c>
      <c r="G23" s="48" t="s">
        <v>141</v>
      </c>
      <c r="H23" s="9" t="s">
        <v>94</v>
      </c>
      <c r="I23" s="9" t="s">
        <v>82</v>
      </c>
      <c r="J23" s="9" t="s">
        <v>83</v>
      </c>
      <c r="K23" s="139"/>
      <c r="L23" s="139"/>
      <c r="M23" s="139"/>
      <c r="N23" s="15" t="s">
        <v>216</v>
      </c>
      <c r="O23" s="16">
        <v>2020</v>
      </c>
      <c r="P23" s="175">
        <f>SUM(Q23:S23)</f>
        <v>834217.52</v>
      </c>
      <c r="Q23" s="10">
        <v>664720</v>
      </c>
      <c r="R23" s="173"/>
      <c r="S23" s="10">
        <v>169497.52</v>
      </c>
      <c r="T23" s="347">
        <v>498739.17</v>
      </c>
      <c r="U23" s="368">
        <v>423928.29</v>
      </c>
      <c r="V23" s="368"/>
      <c r="W23" s="369">
        <v>74810.880000000005</v>
      </c>
      <c r="X23" s="356"/>
      <c r="Y23" s="354"/>
      <c r="Z23" s="354"/>
      <c r="AA23" s="353"/>
    </row>
    <row r="24" spans="2:28" s="314" customFormat="1" ht="27.75" customHeight="1" x14ac:dyDescent="0.2">
      <c r="B24" s="64" t="s">
        <v>142</v>
      </c>
      <c r="C24" s="65"/>
      <c r="D24" s="66" t="s">
        <v>143</v>
      </c>
      <c r="E24" s="68"/>
      <c r="F24" s="68"/>
      <c r="G24" s="68"/>
      <c r="H24" s="86"/>
      <c r="I24" s="87"/>
      <c r="J24" s="87"/>
      <c r="K24" s="138"/>
      <c r="L24" s="138"/>
      <c r="M24" s="138"/>
      <c r="N24" s="138"/>
      <c r="O24" s="138"/>
      <c r="P24" s="169"/>
      <c r="Q24" s="171"/>
      <c r="R24" s="171"/>
      <c r="S24" s="171"/>
      <c r="T24" s="357"/>
      <c r="U24" s="358"/>
      <c r="V24" s="359"/>
      <c r="W24" s="360"/>
      <c r="X24" s="357"/>
      <c r="Y24" s="358"/>
      <c r="Z24" s="359"/>
      <c r="AA24" s="360"/>
    </row>
    <row r="25" spans="2:28" s="350" customFormat="1" ht="39.75" customHeight="1" x14ac:dyDescent="0.2">
      <c r="B25" s="62" t="s">
        <v>144</v>
      </c>
      <c r="C25" s="39" t="s">
        <v>145</v>
      </c>
      <c r="D25" s="47" t="s">
        <v>146</v>
      </c>
      <c r="E25" s="48" t="s">
        <v>127</v>
      </c>
      <c r="F25" s="48" t="s">
        <v>79</v>
      </c>
      <c r="G25" s="48" t="s">
        <v>128</v>
      </c>
      <c r="H25" s="13" t="s">
        <v>147</v>
      </c>
      <c r="I25" s="9" t="s">
        <v>82</v>
      </c>
      <c r="J25" s="9" t="s">
        <v>83</v>
      </c>
      <c r="K25" s="139"/>
      <c r="L25" s="139"/>
      <c r="M25" s="139"/>
      <c r="N25" s="15" t="s">
        <v>216</v>
      </c>
      <c r="O25" s="16">
        <v>2020</v>
      </c>
      <c r="P25" s="175">
        <f>SUM(Q25:S25)</f>
        <v>312321.26</v>
      </c>
      <c r="Q25" s="27">
        <v>89885.77</v>
      </c>
      <c r="R25" s="173"/>
      <c r="S25" s="27">
        <v>222435.49</v>
      </c>
      <c r="T25" s="356">
        <v>312321.26</v>
      </c>
      <c r="U25" s="348">
        <v>61475.06</v>
      </c>
      <c r="V25" s="354"/>
      <c r="W25" s="349">
        <v>250846.2</v>
      </c>
      <c r="X25" s="356"/>
      <c r="Y25" s="354"/>
      <c r="Z25" s="354"/>
      <c r="AA25" s="355"/>
    </row>
    <row r="26" spans="2:28" s="304" customFormat="1" ht="39.75" customHeight="1" x14ac:dyDescent="0.25">
      <c r="B26" s="62" t="s">
        <v>150</v>
      </c>
      <c r="C26" s="108" t="s">
        <v>151</v>
      </c>
      <c r="D26" s="109" t="s">
        <v>152</v>
      </c>
      <c r="E26" s="110" t="s">
        <v>1253</v>
      </c>
      <c r="F26" s="110" t="s">
        <v>79</v>
      </c>
      <c r="G26" s="110" t="s">
        <v>134</v>
      </c>
      <c r="H26" s="111" t="s">
        <v>147</v>
      </c>
      <c r="I26" s="35" t="s">
        <v>82</v>
      </c>
      <c r="J26" s="35" t="s">
        <v>83</v>
      </c>
      <c r="K26" s="339"/>
      <c r="L26" s="339"/>
      <c r="M26" s="339"/>
      <c r="N26" s="37" t="s">
        <v>216</v>
      </c>
      <c r="O26" s="105">
        <v>2019</v>
      </c>
      <c r="P26" s="149">
        <f t="shared" ref="P26:P33" si="2">SUM(Q26:S26)</f>
        <v>110582.66</v>
      </c>
      <c r="Q26" s="150">
        <v>83387.48</v>
      </c>
      <c r="R26" s="150"/>
      <c r="S26" s="150">
        <v>27195.18</v>
      </c>
      <c r="T26" s="370">
        <v>110682.67</v>
      </c>
      <c r="U26" s="340">
        <v>83462.899999999994</v>
      </c>
      <c r="V26" s="196"/>
      <c r="W26" s="344">
        <v>27219.77</v>
      </c>
      <c r="X26" s="178">
        <v>110582.66</v>
      </c>
      <c r="Y26" s="371">
        <v>83387.48</v>
      </c>
      <c r="Z26" s="150"/>
      <c r="AA26" s="372">
        <v>27195.18</v>
      </c>
    </row>
    <row r="27" spans="2:28" s="314" customFormat="1" ht="39.75" customHeight="1" x14ac:dyDescent="0.25">
      <c r="B27" s="62" t="s">
        <v>153</v>
      </c>
      <c r="C27" s="108" t="s">
        <v>154</v>
      </c>
      <c r="D27" s="207" t="s">
        <v>155</v>
      </c>
      <c r="E27" s="110" t="s">
        <v>92</v>
      </c>
      <c r="F27" s="110" t="s">
        <v>79</v>
      </c>
      <c r="G27" s="110" t="s">
        <v>93</v>
      </c>
      <c r="H27" s="111" t="s">
        <v>147</v>
      </c>
      <c r="I27" s="35" t="s">
        <v>82</v>
      </c>
      <c r="J27" s="35" t="s">
        <v>83</v>
      </c>
      <c r="K27" s="339"/>
      <c r="L27" s="339"/>
      <c r="M27" s="339"/>
      <c r="N27" s="37" t="s">
        <v>347</v>
      </c>
      <c r="O27" s="105">
        <v>2019</v>
      </c>
      <c r="P27" s="149">
        <f t="shared" si="2"/>
        <v>134761.76</v>
      </c>
      <c r="Q27" s="121">
        <v>114547.41</v>
      </c>
      <c r="R27" s="174"/>
      <c r="S27" s="36">
        <v>20214.349999999999</v>
      </c>
      <c r="T27" s="335">
        <v>134761.76</v>
      </c>
      <c r="U27" s="336">
        <v>114547.41</v>
      </c>
      <c r="V27" s="373"/>
      <c r="W27" s="362">
        <v>20214.349999999999</v>
      </c>
      <c r="X27" s="363"/>
      <c r="Y27" s="364"/>
      <c r="Z27" s="361"/>
      <c r="AA27" s="362"/>
    </row>
    <row r="28" spans="2:28" s="304" customFormat="1" ht="39.75" customHeight="1" x14ac:dyDescent="0.25">
      <c r="B28" s="62" t="s">
        <v>158</v>
      </c>
      <c r="C28" s="108" t="s">
        <v>159</v>
      </c>
      <c r="D28" s="109" t="s">
        <v>160</v>
      </c>
      <c r="E28" s="110" t="s">
        <v>102</v>
      </c>
      <c r="F28" s="110" t="s">
        <v>79</v>
      </c>
      <c r="G28" s="110" t="s">
        <v>103</v>
      </c>
      <c r="H28" s="35" t="s">
        <v>147</v>
      </c>
      <c r="I28" s="35" t="s">
        <v>82</v>
      </c>
      <c r="J28" s="35"/>
      <c r="K28" s="339"/>
      <c r="L28" s="339"/>
      <c r="M28" s="339"/>
      <c r="N28" s="37" t="s">
        <v>216</v>
      </c>
      <c r="O28" s="105">
        <v>2020</v>
      </c>
      <c r="P28" s="149">
        <f t="shared" si="2"/>
        <v>84395.839999999997</v>
      </c>
      <c r="Q28" s="36">
        <v>57034.76</v>
      </c>
      <c r="R28" s="174"/>
      <c r="S28" s="36">
        <v>27361.08</v>
      </c>
      <c r="T28" s="178">
        <v>84395.839999999997</v>
      </c>
      <c r="U28" s="371">
        <v>57034.76</v>
      </c>
      <c r="V28" s="150"/>
      <c r="W28" s="372">
        <v>27361.08</v>
      </c>
      <c r="X28" s="374">
        <v>84395.839999999997</v>
      </c>
      <c r="Y28" s="371">
        <v>57034.76</v>
      </c>
      <c r="Z28" s="150"/>
      <c r="AA28" s="372">
        <v>27361.08</v>
      </c>
    </row>
    <row r="29" spans="2:28" s="314" customFormat="1" ht="39.75" customHeight="1" x14ac:dyDescent="0.2">
      <c r="B29" s="62" t="s">
        <v>161</v>
      </c>
      <c r="C29" s="39" t="s">
        <v>162</v>
      </c>
      <c r="D29" s="47" t="s">
        <v>163</v>
      </c>
      <c r="E29" s="48" t="s">
        <v>140</v>
      </c>
      <c r="F29" s="48" t="s">
        <v>79</v>
      </c>
      <c r="G29" s="48" t="s">
        <v>141</v>
      </c>
      <c r="H29" s="9" t="s">
        <v>94</v>
      </c>
      <c r="I29" s="9" t="s">
        <v>82</v>
      </c>
      <c r="J29" s="9"/>
      <c r="K29" s="139"/>
      <c r="L29" s="139"/>
      <c r="M29" s="139"/>
      <c r="N29" s="15" t="s">
        <v>216</v>
      </c>
      <c r="O29" s="16">
        <v>2020</v>
      </c>
      <c r="P29" s="175">
        <f t="shared" si="2"/>
        <v>644013.42000000004</v>
      </c>
      <c r="Q29" s="10">
        <v>494475</v>
      </c>
      <c r="R29" s="173"/>
      <c r="S29" s="10">
        <v>149538.42000000001</v>
      </c>
      <c r="T29" s="363">
        <v>644013.42000000004</v>
      </c>
      <c r="U29" s="364">
        <v>449583.76</v>
      </c>
      <c r="V29" s="361"/>
      <c r="W29" s="362">
        <v>194429.66</v>
      </c>
      <c r="X29" s="363"/>
      <c r="Y29" s="364"/>
      <c r="Z29" s="361"/>
      <c r="AA29" s="362"/>
    </row>
    <row r="30" spans="2:28" s="314" customFormat="1" ht="39.75" customHeight="1" x14ac:dyDescent="0.2">
      <c r="B30" s="54" t="s">
        <v>164</v>
      </c>
      <c r="C30" s="39" t="s">
        <v>165</v>
      </c>
      <c r="D30" s="54" t="s">
        <v>166</v>
      </c>
      <c r="E30" s="48" t="s">
        <v>167</v>
      </c>
      <c r="F30" s="48" t="s">
        <v>79</v>
      </c>
      <c r="G30" s="48" t="s">
        <v>168</v>
      </c>
      <c r="H30" s="9" t="s">
        <v>147</v>
      </c>
      <c r="I30" s="9" t="s">
        <v>82</v>
      </c>
      <c r="J30" s="9"/>
      <c r="K30" s="139"/>
      <c r="L30" s="139"/>
      <c r="M30" s="139"/>
      <c r="N30" s="15" t="s">
        <v>353</v>
      </c>
      <c r="O30" s="9">
        <v>2021</v>
      </c>
      <c r="P30" s="175">
        <f>SUM(Q30:S30)</f>
        <v>283497.75</v>
      </c>
      <c r="Q30" s="10">
        <v>167150.56</v>
      </c>
      <c r="R30" s="173"/>
      <c r="S30" s="10">
        <v>116347.19</v>
      </c>
      <c r="T30" s="363">
        <v>283497.75</v>
      </c>
      <c r="U30" s="364">
        <v>111919.14</v>
      </c>
      <c r="V30" s="361"/>
      <c r="W30" s="362">
        <v>171578.61</v>
      </c>
      <c r="X30" s="363"/>
      <c r="Y30" s="364"/>
      <c r="Z30" s="361"/>
      <c r="AA30" s="362"/>
    </row>
    <row r="31" spans="2:28" s="314" customFormat="1" ht="39.75" customHeight="1" x14ac:dyDescent="0.25">
      <c r="B31" s="62" t="s">
        <v>169</v>
      </c>
      <c r="C31" s="108" t="s">
        <v>170</v>
      </c>
      <c r="D31" s="107" t="s">
        <v>171</v>
      </c>
      <c r="E31" s="110" t="s">
        <v>167</v>
      </c>
      <c r="F31" s="110" t="s">
        <v>79</v>
      </c>
      <c r="G31" s="110" t="s">
        <v>168</v>
      </c>
      <c r="H31" s="35" t="s">
        <v>172</v>
      </c>
      <c r="I31" s="35" t="s">
        <v>82</v>
      </c>
      <c r="J31" s="35"/>
      <c r="K31" s="339"/>
      <c r="L31" s="339"/>
      <c r="M31" s="339"/>
      <c r="N31" s="37" t="s">
        <v>216</v>
      </c>
      <c r="O31" s="35">
        <v>2019</v>
      </c>
      <c r="P31" s="149">
        <f t="shared" si="2"/>
        <v>350880</v>
      </c>
      <c r="Q31" s="150">
        <v>298248</v>
      </c>
      <c r="R31" s="150"/>
      <c r="S31" s="150">
        <v>52632</v>
      </c>
      <c r="T31" s="370">
        <v>405000</v>
      </c>
      <c r="U31" s="340">
        <v>344250</v>
      </c>
      <c r="V31" s="196"/>
      <c r="W31" s="344">
        <v>60750</v>
      </c>
      <c r="X31" s="178">
        <v>350880</v>
      </c>
      <c r="Y31" s="371">
        <v>298248</v>
      </c>
      <c r="Z31" s="150"/>
      <c r="AA31" s="372">
        <v>52632</v>
      </c>
    </row>
    <row r="32" spans="2:28" s="314" customFormat="1" ht="39.75" customHeight="1" x14ac:dyDescent="0.25">
      <c r="B32" s="62" t="s">
        <v>175</v>
      </c>
      <c r="C32" s="108" t="s">
        <v>176</v>
      </c>
      <c r="D32" s="109" t="s">
        <v>177</v>
      </c>
      <c r="E32" s="110" t="s">
        <v>167</v>
      </c>
      <c r="F32" s="110" t="s">
        <v>79</v>
      </c>
      <c r="G32" s="110" t="s">
        <v>168</v>
      </c>
      <c r="H32" s="35" t="s">
        <v>178</v>
      </c>
      <c r="I32" s="35" t="s">
        <v>82</v>
      </c>
      <c r="J32" s="35"/>
      <c r="K32" s="339"/>
      <c r="L32" s="339"/>
      <c r="M32" s="339"/>
      <c r="N32" s="37" t="s">
        <v>216</v>
      </c>
      <c r="O32" s="35">
        <v>2019</v>
      </c>
      <c r="P32" s="149">
        <f t="shared" si="2"/>
        <v>173991.22</v>
      </c>
      <c r="Q32" s="150">
        <v>147892.54</v>
      </c>
      <c r="R32" s="150"/>
      <c r="S32" s="196">
        <v>26098.68</v>
      </c>
      <c r="T32" s="178">
        <v>174608.33</v>
      </c>
      <c r="U32" s="371">
        <v>148417.07999999999</v>
      </c>
      <c r="V32" s="150"/>
      <c r="W32" s="372">
        <v>26191.25</v>
      </c>
      <c r="X32" s="178">
        <v>173991.22</v>
      </c>
      <c r="Y32" s="371">
        <v>147892.54</v>
      </c>
      <c r="Z32" s="150"/>
      <c r="AA32" s="341">
        <v>26098.68</v>
      </c>
    </row>
    <row r="33" spans="2:27" s="314" customFormat="1" ht="39.75" customHeight="1" x14ac:dyDescent="0.2">
      <c r="B33" s="62" t="s">
        <v>179</v>
      </c>
      <c r="C33" s="39" t="s">
        <v>180</v>
      </c>
      <c r="D33" s="54" t="s">
        <v>181</v>
      </c>
      <c r="E33" s="48" t="s">
        <v>167</v>
      </c>
      <c r="F33" s="48" t="s">
        <v>79</v>
      </c>
      <c r="G33" s="48" t="s">
        <v>168</v>
      </c>
      <c r="H33" s="9" t="s">
        <v>178</v>
      </c>
      <c r="I33" s="9" t="s">
        <v>82</v>
      </c>
      <c r="J33" s="9"/>
      <c r="K33" s="422"/>
      <c r="L33" s="422"/>
      <c r="M33" s="422"/>
      <c r="N33" s="15" t="s">
        <v>353</v>
      </c>
      <c r="O33" s="9">
        <v>2020</v>
      </c>
      <c r="P33" s="147">
        <f t="shared" si="2"/>
        <v>584655</v>
      </c>
      <c r="Q33" s="10">
        <v>455536.92</v>
      </c>
      <c r="R33" s="148"/>
      <c r="S33" s="10">
        <v>129118.08</v>
      </c>
      <c r="T33" s="363"/>
      <c r="U33" s="364"/>
      <c r="V33" s="361"/>
      <c r="W33" s="362"/>
      <c r="X33" s="363"/>
      <c r="Y33" s="364"/>
      <c r="Z33" s="361"/>
      <c r="AA33" s="362"/>
    </row>
    <row r="34" spans="2:27" s="314" customFormat="1" ht="39.75" customHeight="1" x14ac:dyDescent="0.2">
      <c r="B34" s="62" t="s">
        <v>182</v>
      </c>
      <c r="C34" s="39" t="s">
        <v>184</v>
      </c>
      <c r="D34" s="53" t="s">
        <v>185</v>
      </c>
      <c r="E34" s="48" t="s">
        <v>78</v>
      </c>
      <c r="F34" s="48" t="s">
        <v>79</v>
      </c>
      <c r="G34" s="48" t="s">
        <v>107</v>
      </c>
      <c r="H34" s="9" t="s">
        <v>186</v>
      </c>
      <c r="I34" s="9" t="s">
        <v>82</v>
      </c>
      <c r="J34" s="9" t="s">
        <v>83</v>
      </c>
      <c r="K34" s="139"/>
      <c r="L34" s="139"/>
      <c r="M34" s="139"/>
      <c r="N34" s="15" t="s">
        <v>353</v>
      </c>
      <c r="O34" s="11">
        <v>2021</v>
      </c>
      <c r="P34" s="175">
        <f t="shared" ref="P34:P40" si="3">SUM(Q34:S34)</f>
        <v>303532.94</v>
      </c>
      <c r="Q34" s="10">
        <v>258003</v>
      </c>
      <c r="R34" s="173"/>
      <c r="S34" s="10">
        <v>45529.94</v>
      </c>
      <c r="T34" s="363">
        <v>355564.11</v>
      </c>
      <c r="U34" s="364">
        <v>229592.29</v>
      </c>
      <c r="V34" s="361"/>
      <c r="W34" s="362">
        <v>125971.82</v>
      </c>
      <c r="X34" s="363"/>
      <c r="Y34" s="364"/>
      <c r="Z34" s="361"/>
      <c r="AA34" s="362"/>
    </row>
    <row r="35" spans="2:27" s="350" customFormat="1" ht="39.75" customHeight="1" x14ac:dyDescent="0.2">
      <c r="B35" s="62" t="s">
        <v>183</v>
      </c>
      <c r="C35" s="39" t="s">
        <v>188</v>
      </c>
      <c r="D35" s="47" t="s">
        <v>189</v>
      </c>
      <c r="E35" s="48" t="s">
        <v>140</v>
      </c>
      <c r="F35" s="48" t="s">
        <v>79</v>
      </c>
      <c r="G35" s="48" t="s">
        <v>141</v>
      </c>
      <c r="H35" s="9" t="s">
        <v>190</v>
      </c>
      <c r="I35" s="9" t="s">
        <v>82</v>
      </c>
      <c r="J35" s="9"/>
      <c r="K35" s="422"/>
      <c r="L35" s="422"/>
      <c r="M35" s="422"/>
      <c r="N35" s="15" t="s">
        <v>216</v>
      </c>
      <c r="O35" s="16">
        <v>2020</v>
      </c>
      <c r="P35" s="147">
        <f t="shared" si="3"/>
        <v>242670.45</v>
      </c>
      <c r="Q35" s="10">
        <v>163320.15</v>
      </c>
      <c r="R35" s="173"/>
      <c r="S35" s="10">
        <v>79350.3</v>
      </c>
      <c r="T35" s="356">
        <v>242670.45</v>
      </c>
      <c r="U35" s="354">
        <v>134909.44</v>
      </c>
      <c r="V35" s="354"/>
      <c r="W35" s="349">
        <v>107761.01</v>
      </c>
      <c r="X35" s="356"/>
      <c r="Y35" s="354"/>
      <c r="Z35" s="354"/>
      <c r="AA35" s="355"/>
    </row>
    <row r="36" spans="2:27" s="314" customFormat="1" ht="39.75" customHeight="1" x14ac:dyDescent="0.25">
      <c r="B36" s="62" t="s">
        <v>187</v>
      </c>
      <c r="C36" s="108" t="s">
        <v>192</v>
      </c>
      <c r="D36" s="109" t="s">
        <v>193</v>
      </c>
      <c r="E36" s="110" t="s">
        <v>140</v>
      </c>
      <c r="F36" s="110" t="s">
        <v>79</v>
      </c>
      <c r="G36" s="110" t="s">
        <v>141</v>
      </c>
      <c r="H36" s="35" t="s">
        <v>194</v>
      </c>
      <c r="I36" s="35" t="s">
        <v>82</v>
      </c>
      <c r="J36" s="35"/>
      <c r="K36" s="339"/>
      <c r="L36" s="339"/>
      <c r="M36" s="339"/>
      <c r="N36" s="37" t="s">
        <v>216</v>
      </c>
      <c r="O36" s="37" t="s">
        <v>84</v>
      </c>
      <c r="P36" s="149">
        <f t="shared" si="3"/>
        <v>350880</v>
      </c>
      <c r="Q36" s="36">
        <v>298248</v>
      </c>
      <c r="R36" s="174"/>
      <c r="S36" s="36">
        <v>52632</v>
      </c>
      <c r="T36" s="370">
        <v>351202.44</v>
      </c>
      <c r="U36" s="340">
        <v>298522.07</v>
      </c>
      <c r="V36" s="196"/>
      <c r="W36" s="344">
        <v>52680.37</v>
      </c>
      <c r="X36" s="178">
        <v>350880</v>
      </c>
      <c r="Y36" s="371">
        <v>298248</v>
      </c>
      <c r="Z36" s="150"/>
      <c r="AA36" s="345">
        <v>52632</v>
      </c>
    </row>
    <row r="37" spans="2:27" s="314" customFormat="1" ht="39.75" customHeight="1" x14ac:dyDescent="0.2">
      <c r="B37" s="62" t="s">
        <v>191</v>
      </c>
      <c r="C37" s="39" t="s">
        <v>196</v>
      </c>
      <c r="D37" s="54" t="s">
        <v>197</v>
      </c>
      <c r="E37" s="48" t="s">
        <v>78</v>
      </c>
      <c r="F37" s="48" t="s">
        <v>79</v>
      </c>
      <c r="G37" s="48" t="s">
        <v>107</v>
      </c>
      <c r="H37" s="13" t="s">
        <v>94</v>
      </c>
      <c r="I37" s="9" t="s">
        <v>82</v>
      </c>
      <c r="J37" s="9"/>
      <c r="K37" s="422"/>
      <c r="L37" s="422"/>
      <c r="M37" s="422"/>
      <c r="N37" s="15" t="s">
        <v>353</v>
      </c>
      <c r="O37" s="11">
        <v>2021</v>
      </c>
      <c r="P37" s="147">
        <f t="shared" si="3"/>
        <v>557011.05000000005</v>
      </c>
      <c r="Q37" s="14">
        <v>473459.39</v>
      </c>
      <c r="R37" s="148"/>
      <c r="S37" s="10">
        <v>83551.66</v>
      </c>
      <c r="T37" s="335">
        <v>904582.53</v>
      </c>
      <c r="U37" s="364">
        <v>473459.39</v>
      </c>
      <c r="V37" s="361"/>
      <c r="W37" s="338">
        <v>431123.14</v>
      </c>
      <c r="X37" s="178"/>
      <c r="Y37" s="371"/>
      <c r="Z37" s="150"/>
      <c r="AA37" s="345"/>
    </row>
    <row r="38" spans="2:27" s="314" customFormat="1" ht="39.75" customHeight="1" x14ac:dyDescent="0.2">
      <c r="B38" s="62" t="s">
        <v>195</v>
      </c>
      <c r="C38" s="39" t="s">
        <v>1275</v>
      </c>
      <c r="D38" s="54" t="s">
        <v>1200</v>
      </c>
      <c r="E38" s="48" t="s">
        <v>1253</v>
      </c>
      <c r="F38" s="48" t="s">
        <v>79</v>
      </c>
      <c r="G38" s="48" t="s">
        <v>134</v>
      </c>
      <c r="H38" s="9" t="s">
        <v>186</v>
      </c>
      <c r="I38" s="9" t="s">
        <v>82</v>
      </c>
      <c r="J38" s="9"/>
      <c r="K38" s="139"/>
      <c r="L38" s="139"/>
      <c r="M38" s="139"/>
      <c r="N38" s="15" t="s">
        <v>84</v>
      </c>
      <c r="O38" s="11">
        <v>2022</v>
      </c>
      <c r="P38" s="175">
        <f t="shared" si="3"/>
        <v>109844.94</v>
      </c>
      <c r="Q38" s="14">
        <v>30000.85</v>
      </c>
      <c r="R38" s="173"/>
      <c r="S38" s="10">
        <v>79844.09</v>
      </c>
      <c r="T38" s="335"/>
      <c r="U38" s="364"/>
      <c r="V38" s="361"/>
      <c r="W38" s="338"/>
      <c r="X38" s="375"/>
      <c r="Y38" s="364"/>
      <c r="Z38" s="361"/>
      <c r="AA38" s="362"/>
    </row>
    <row r="39" spans="2:27" s="314" customFormat="1" ht="39.75" customHeight="1" x14ac:dyDescent="0.2">
      <c r="B39" s="62" t="s">
        <v>1199</v>
      </c>
      <c r="C39" s="39" t="s">
        <v>1276</v>
      </c>
      <c r="D39" s="54" t="s">
        <v>1203</v>
      </c>
      <c r="E39" s="48" t="s">
        <v>102</v>
      </c>
      <c r="F39" s="48" t="s">
        <v>79</v>
      </c>
      <c r="G39" s="48" t="s">
        <v>103</v>
      </c>
      <c r="H39" s="9" t="s">
        <v>186</v>
      </c>
      <c r="I39" s="9" t="s">
        <v>82</v>
      </c>
      <c r="J39" s="9"/>
      <c r="K39" s="139"/>
      <c r="L39" s="139"/>
      <c r="M39" s="139"/>
      <c r="N39" s="15" t="s">
        <v>84</v>
      </c>
      <c r="O39" s="11">
        <v>2021</v>
      </c>
      <c r="P39" s="175">
        <f t="shared" si="3"/>
        <v>33424.400000000001</v>
      </c>
      <c r="Q39" s="14">
        <v>28410.74</v>
      </c>
      <c r="R39" s="173"/>
      <c r="S39" s="10">
        <v>5013.66</v>
      </c>
      <c r="T39" s="335"/>
      <c r="U39" s="364"/>
      <c r="V39" s="361"/>
      <c r="W39" s="338"/>
      <c r="X39" s="375"/>
      <c r="Y39" s="364"/>
      <c r="Z39" s="361"/>
      <c r="AA39" s="362"/>
    </row>
    <row r="40" spans="2:27" s="314" customFormat="1" ht="39.75" customHeight="1" x14ac:dyDescent="0.2">
      <c r="B40" s="62" t="s">
        <v>1202</v>
      </c>
      <c r="C40" s="39" t="s">
        <v>1277</v>
      </c>
      <c r="D40" s="54" t="s">
        <v>1206</v>
      </c>
      <c r="E40" s="48" t="s">
        <v>167</v>
      </c>
      <c r="F40" s="48" t="s">
        <v>79</v>
      </c>
      <c r="G40" s="48" t="s">
        <v>168</v>
      </c>
      <c r="H40" s="9" t="s">
        <v>94</v>
      </c>
      <c r="I40" s="9" t="s">
        <v>82</v>
      </c>
      <c r="J40" s="9"/>
      <c r="K40" s="139"/>
      <c r="L40" s="139"/>
      <c r="M40" s="139"/>
      <c r="N40" s="15" t="s">
        <v>84</v>
      </c>
      <c r="O40" s="11">
        <v>2022</v>
      </c>
      <c r="P40" s="175">
        <f t="shared" si="3"/>
        <v>650000</v>
      </c>
      <c r="Q40" s="14">
        <v>329810</v>
      </c>
      <c r="R40" s="173"/>
      <c r="S40" s="10">
        <v>320190</v>
      </c>
      <c r="T40" s="335"/>
      <c r="U40" s="364"/>
      <c r="V40" s="361"/>
      <c r="W40" s="338"/>
      <c r="X40" s="375"/>
      <c r="Y40" s="364"/>
      <c r="Z40" s="361"/>
      <c r="AA40" s="362"/>
    </row>
    <row r="41" spans="2:27" s="314" customFormat="1" ht="12.75" x14ac:dyDescent="0.2">
      <c r="B41" s="125" t="s">
        <v>952</v>
      </c>
      <c r="C41" s="78"/>
      <c r="D41" s="78" t="s">
        <v>953</v>
      </c>
      <c r="E41" s="69"/>
      <c r="F41" s="69"/>
      <c r="G41" s="69"/>
      <c r="H41" s="88"/>
      <c r="I41" s="89"/>
      <c r="J41" s="89"/>
      <c r="K41" s="165"/>
      <c r="L41" s="165"/>
      <c r="M41" s="165"/>
      <c r="N41" s="165"/>
      <c r="O41" s="165"/>
      <c r="P41" s="166"/>
      <c r="Q41" s="168"/>
      <c r="R41" s="168"/>
      <c r="S41" s="168"/>
      <c r="T41" s="376"/>
      <c r="U41" s="364"/>
      <c r="V41" s="377"/>
      <c r="W41" s="378"/>
      <c r="X41" s="376"/>
      <c r="Y41" s="364"/>
      <c r="Z41" s="377"/>
      <c r="AA41" s="378"/>
    </row>
    <row r="42" spans="2:27" s="314" customFormat="1" ht="35.25" customHeight="1" x14ac:dyDescent="0.2">
      <c r="B42" s="64" t="s">
        <v>198</v>
      </c>
      <c r="C42" s="65"/>
      <c r="D42" s="66" t="s">
        <v>199</v>
      </c>
      <c r="E42" s="67"/>
      <c r="F42" s="67"/>
      <c r="G42" s="67"/>
      <c r="H42" s="86"/>
      <c r="I42" s="87"/>
      <c r="J42" s="87"/>
      <c r="K42" s="138"/>
      <c r="L42" s="138"/>
      <c r="M42" s="138"/>
      <c r="N42" s="138"/>
      <c r="O42" s="138"/>
      <c r="P42" s="169"/>
      <c r="Q42" s="171"/>
      <c r="R42" s="171"/>
      <c r="S42" s="171"/>
      <c r="T42" s="357"/>
      <c r="U42" s="358"/>
      <c r="V42" s="359"/>
      <c r="W42" s="360"/>
      <c r="X42" s="357"/>
      <c r="Y42" s="358"/>
      <c r="Z42" s="359"/>
      <c r="AA42" s="360"/>
    </row>
    <row r="43" spans="2:27" s="314" customFormat="1" ht="39.75" customHeight="1" x14ac:dyDescent="0.2">
      <c r="B43" s="54" t="s">
        <v>200</v>
      </c>
      <c r="C43" s="39" t="s">
        <v>201</v>
      </c>
      <c r="D43" s="47" t="s">
        <v>202</v>
      </c>
      <c r="E43" s="48" t="s">
        <v>78</v>
      </c>
      <c r="F43" s="48" t="s">
        <v>203</v>
      </c>
      <c r="G43" s="48" t="s">
        <v>204</v>
      </c>
      <c r="H43" s="9" t="s">
        <v>205</v>
      </c>
      <c r="I43" s="9" t="s">
        <v>82</v>
      </c>
      <c r="J43" s="9"/>
      <c r="K43" s="139"/>
      <c r="L43" s="139"/>
      <c r="M43" s="139"/>
      <c r="N43" s="139">
        <v>2020</v>
      </c>
      <c r="O43" s="139">
        <v>2022</v>
      </c>
      <c r="P43" s="175">
        <f>SUM(Q43:S43)</f>
        <v>340729.41000000003</v>
      </c>
      <c r="Q43" s="199">
        <v>289620</v>
      </c>
      <c r="R43" s="173"/>
      <c r="S43" s="27">
        <v>51109.41</v>
      </c>
      <c r="T43" s="379">
        <v>340729.41</v>
      </c>
      <c r="U43" s="380">
        <v>51109.42</v>
      </c>
      <c r="V43" s="381"/>
      <c r="W43" s="382">
        <v>289619.99</v>
      </c>
      <c r="X43" s="363"/>
      <c r="Y43" s="364"/>
      <c r="Z43" s="361"/>
      <c r="AA43" s="362"/>
    </row>
    <row r="44" spans="2:27" s="314" customFormat="1" ht="69.75" customHeight="1" x14ac:dyDescent="0.2">
      <c r="B44" s="125" t="s">
        <v>954</v>
      </c>
      <c r="C44" s="78"/>
      <c r="D44" s="78" t="s">
        <v>955</v>
      </c>
      <c r="E44" s="69"/>
      <c r="F44" s="69"/>
      <c r="G44" s="69"/>
      <c r="H44" s="89"/>
      <c r="I44" s="89"/>
      <c r="J44" s="89"/>
      <c r="K44" s="165"/>
      <c r="L44" s="165"/>
      <c r="M44" s="165"/>
      <c r="N44" s="165"/>
      <c r="O44" s="165"/>
      <c r="P44" s="166"/>
      <c r="Q44" s="168"/>
      <c r="R44" s="168"/>
      <c r="S44" s="168"/>
      <c r="T44" s="376"/>
      <c r="U44" s="364"/>
      <c r="V44" s="377"/>
      <c r="W44" s="378"/>
      <c r="X44" s="376"/>
      <c r="Y44" s="364"/>
      <c r="Z44" s="377"/>
      <c r="AA44" s="378"/>
    </row>
    <row r="45" spans="2:27" s="314" customFormat="1" ht="42" customHeight="1" x14ac:dyDescent="0.2">
      <c r="B45" s="64" t="s">
        <v>208</v>
      </c>
      <c r="C45" s="65"/>
      <c r="D45" s="66" t="s">
        <v>209</v>
      </c>
      <c r="E45" s="67"/>
      <c r="F45" s="67"/>
      <c r="G45" s="67"/>
      <c r="H45" s="86"/>
      <c r="I45" s="87"/>
      <c r="J45" s="87"/>
      <c r="K45" s="138"/>
      <c r="L45" s="138"/>
      <c r="M45" s="138"/>
      <c r="N45" s="138"/>
      <c r="O45" s="138"/>
      <c r="P45" s="169"/>
      <c r="Q45" s="171"/>
      <c r="R45" s="171"/>
      <c r="S45" s="171"/>
      <c r="T45" s="357"/>
      <c r="U45" s="358"/>
      <c r="V45" s="359"/>
      <c r="W45" s="360"/>
      <c r="X45" s="357"/>
      <c r="Y45" s="358"/>
      <c r="Z45" s="359"/>
      <c r="AA45" s="360"/>
    </row>
    <row r="46" spans="2:27" s="314" customFormat="1" ht="27.75" customHeight="1" x14ac:dyDescent="0.2">
      <c r="B46" s="62" t="s">
        <v>210</v>
      </c>
      <c r="C46" s="39" t="s">
        <v>211</v>
      </c>
      <c r="D46" s="54" t="s">
        <v>212</v>
      </c>
      <c r="E46" s="39" t="s">
        <v>213</v>
      </c>
      <c r="F46" s="48" t="s">
        <v>214</v>
      </c>
      <c r="G46" s="39" t="s">
        <v>204</v>
      </c>
      <c r="H46" s="29" t="s">
        <v>215</v>
      </c>
      <c r="I46" s="8" t="s">
        <v>82</v>
      </c>
      <c r="J46" s="8" t="s">
        <v>83</v>
      </c>
      <c r="K46" s="422"/>
      <c r="L46" s="422"/>
      <c r="M46" s="422"/>
      <c r="N46" s="28" t="s">
        <v>347</v>
      </c>
      <c r="O46" s="28" t="s">
        <v>216</v>
      </c>
      <c r="P46" s="147">
        <f>SUM(Q46:S46)</f>
        <v>8291092</v>
      </c>
      <c r="Q46" s="30">
        <v>6971232</v>
      </c>
      <c r="R46" s="148"/>
      <c r="S46" s="30">
        <v>1319860</v>
      </c>
      <c r="T46" s="379">
        <v>8291092</v>
      </c>
      <c r="U46" s="380">
        <v>6971232</v>
      </c>
      <c r="V46" s="381"/>
      <c r="W46" s="382">
        <v>1319860</v>
      </c>
      <c r="X46" s="363"/>
      <c r="Y46" s="364"/>
      <c r="Z46" s="361"/>
      <c r="AA46" s="362"/>
    </row>
    <row r="47" spans="2:27" s="314" customFormat="1" ht="27.75" customHeight="1" x14ac:dyDescent="0.2">
      <c r="B47" s="62" t="s">
        <v>219</v>
      </c>
      <c r="C47" s="39" t="s">
        <v>220</v>
      </c>
      <c r="D47" s="47" t="s">
        <v>221</v>
      </c>
      <c r="E47" s="48" t="s">
        <v>222</v>
      </c>
      <c r="F47" s="48" t="s">
        <v>214</v>
      </c>
      <c r="G47" s="48" t="s">
        <v>128</v>
      </c>
      <c r="H47" s="9" t="s">
        <v>223</v>
      </c>
      <c r="I47" s="9" t="s">
        <v>82</v>
      </c>
      <c r="J47" s="9"/>
      <c r="K47" s="422"/>
      <c r="L47" s="422"/>
      <c r="M47" s="422"/>
      <c r="N47" s="15" t="s">
        <v>347</v>
      </c>
      <c r="O47" s="16">
        <v>2018</v>
      </c>
      <c r="P47" s="147">
        <f t="shared" ref="P47:P60" si="4">SUM(Q47:S47)</f>
        <v>2384080.5700000003</v>
      </c>
      <c r="Q47" s="27">
        <v>1192040.28</v>
      </c>
      <c r="R47" s="148"/>
      <c r="S47" s="27">
        <v>1192040.29</v>
      </c>
      <c r="T47" s="379">
        <v>2384080.5700000003</v>
      </c>
      <c r="U47" s="380">
        <v>1192040.28</v>
      </c>
      <c r="V47" s="381"/>
      <c r="W47" s="382">
        <v>1192040.29</v>
      </c>
      <c r="X47" s="363"/>
      <c r="Y47" s="364"/>
      <c r="Z47" s="361"/>
      <c r="AA47" s="362"/>
    </row>
    <row r="48" spans="2:27" s="314" customFormat="1" ht="27.75" customHeight="1" x14ac:dyDescent="0.2">
      <c r="B48" s="62" t="s">
        <v>226</v>
      </c>
      <c r="C48" s="55" t="s">
        <v>227</v>
      </c>
      <c r="D48" s="56" t="s">
        <v>228</v>
      </c>
      <c r="E48" s="57" t="s">
        <v>222</v>
      </c>
      <c r="F48" s="57" t="s">
        <v>214</v>
      </c>
      <c r="G48" s="57" t="s">
        <v>128</v>
      </c>
      <c r="H48" s="19" t="s">
        <v>223</v>
      </c>
      <c r="I48" s="19" t="s">
        <v>82</v>
      </c>
      <c r="J48" s="19"/>
      <c r="K48" s="383"/>
      <c r="L48" s="383"/>
      <c r="M48" s="383" t="s">
        <v>38</v>
      </c>
      <c r="N48" s="20" t="s">
        <v>353</v>
      </c>
      <c r="O48" s="130">
        <v>2023</v>
      </c>
      <c r="P48" s="176">
        <f t="shared" si="4"/>
        <v>1857960</v>
      </c>
      <c r="Q48" s="31">
        <v>1389082.62</v>
      </c>
      <c r="R48" s="177"/>
      <c r="S48" s="31">
        <v>468877.38</v>
      </c>
      <c r="T48" s="363"/>
      <c r="U48" s="364"/>
      <c r="V48" s="361"/>
      <c r="W48" s="362"/>
      <c r="X48" s="363"/>
      <c r="Y48" s="364"/>
      <c r="Z48" s="361"/>
      <c r="AA48" s="362"/>
    </row>
    <row r="49" spans="2:28" s="314" customFormat="1" ht="40.5" customHeight="1" x14ac:dyDescent="0.2">
      <c r="B49" s="62" t="s">
        <v>235</v>
      </c>
      <c r="C49" s="39" t="s">
        <v>236</v>
      </c>
      <c r="D49" s="47" t="s">
        <v>237</v>
      </c>
      <c r="E49" s="48" t="s">
        <v>238</v>
      </c>
      <c r="F49" s="48" t="s">
        <v>214</v>
      </c>
      <c r="G49" s="48" t="s">
        <v>134</v>
      </c>
      <c r="H49" s="9" t="s">
        <v>223</v>
      </c>
      <c r="I49" s="9" t="s">
        <v>82</v>
      </c>
      <c r="J49" s="9"/>
      <c r="K49" s="139"/>
      <c r="L49" s="139"/>
      <c r="M49" s="139"/>
      <c r="N49" s="15" t="s">
        <v>347</v>
      </c>
      <c r="O49" s="16">
        <v>2018</v>
      </c>
      <c r="P49" s="175">
        <f t="shared" si="4"/>
        <v>1968653.4500000002</v>
      </c>
      <c r="Q49" s="10">
        <v>1200497.8</v>
      </c>
      <c r="R49" s="173"/>
      <c r="S49" s="10">
        <v>768155.65</v>
      </c>
      <c r="T49" s="379">
        <v>1968653.4500000002</v>
      </c>
      <c r="U49" s="380">
        <v>1200497.8</v>
      </c>
      <c r="V49" s="381"/>
      <c r="W49" s="382">
        <v>768155.65</v>
      </c>
      <c r="X49" s="335"/>
      <c r="Y49" s="364"/>
      <c r="Z49" s="361"/>
      <c r="AA49" s="362"/>
    </row>
    <row r="50" spans="2:28" s="314" customFormat="1" ht="40.5" customHeight="1" x14ac:dyDescent="0.2">
      <c r="B50" s="62" t="s">
        <v>241</v>
      </c>
      <c r="C50" s="39" t="s">
        <v>242</v>
      </c>
      <c r="D50" s="47" t="s">
        <v>243</v>
      </c>
      <c r="E50" s="48" t="s">
        <v>244</v>
      </c>
      <c r="F50" s="48" t="s">
        <v>214</v>
      </c>
      <c r="G50" s="48" t="s">
        <v>93</v>
      </c>
      <c r="H50" s="9" t="s">
        <v>223</v>
      </c>
      <c r="I50" s="9" t="s">
        <v>82</v>
      </c>
      <c r="J50" s="9"/>
      <c r="K50" s="139"/>
      <c r="L50" s="139"/>
      <c r="M50" s="139"/>
      <c r="N50" s="15" t="s">
        <v>347</v>
      </c>
      <c r="O50" s="16">
        <v>2019</v>
      </c>
      <c r="P50" s="175">
        <f t="shared" si="4"/>
        <v>2128261.42</v>
      </c>
      <c r="Q50" s="10">
        <v>1460616.97</v>
      </c>
      <c r="R50" s="173"/>
      <c r="S50" s="10">
        <v>667644.44999999995</v>
      </c>
      <c r="T50" s="379">
        <v>2128261.42</v>
      </c>
      <c r="U50" s="380">
        <v>1460616.97</v>
      </c>
      <c r="V50" s="381"/>
      <c r="W50" s="382">
        <v>667644.44999999995</v>
      </c>
      <c r="X50" s="363"/>
      <c r="Y50" s="364"/>
      <c r="Z50" s="361"/>
      <c r="AA50" s="362"/>
    </row>
    <row r="51" spans="2:28" s="314" customFormat="1" ht="40.5" customHeight="1" x14ac:dyDescent="0.2">
      <c r="B51" s="62" t="s">
        <v>245</v>
      </c>
      <c r="C51" s="39" t="s">
        <v>246</v>
      </c>
      <c r="D51" s="47" t="s">
        <v>247</v>
      </c>
      <c r="E51" s="48" t="s">
        <v>248</v>
      </c>
      <c r="F51" s="48" t="s">
        <v>214</v>
      </c>
      <c r="G51" s="48" t="s">
        <v>103</v>
      </c>
      <c r="H51" s="9" t="s">
        <v>223</v>
      </c>
      <c r="I51" s="9" t="s">
        <v>82</v>
      </c>
      <c r="J51" s="9"/>
      <c r="K51" s="139"/>
      <c r="L51" s="139"/>
      <c r="M51" s="139"/>
      <c r="N51" s="15" t="s">
        <v>347</v>
      </c>
      <c r="O51" s="16">
        <v>2020</v>
      </c>
      <c r="P51" s="175">
        <f t="shared" si="4"/>
        <v>1543457.31</v>
      </c>
      <c r="Q51" s="10">
        <v>1202370.28</v>
      </c>
      <c r="R51" s="173"/>
      <c r="S51" s="10">
        <v>341087.03</v>
      </c>
      <c r="T51" s="363">
        <v>1511944.81</v>
      </c>
      <c r="U51" s="364">
        <v>1177821.7</v>
      </c>
      <c r="V51" s="361"/>
      <c r="W51" s="362">
        <v>334123.11</v>
      </c>
      <c r="X51" s="363"/>
      <c r="Y51" s="336"/>
      <c r="Z51" s="361"/>
      <c r="AA51" s="362"/>
    </row>
    <row r="52" spans="2:28" s="314" customFormat="1" ht="39" customHeight="1" x14ac:dyDescent="0.2">
      <c r="B52" s="62" t="s">
        <v>1182</v>
      </c>
      <c r="C52" s="39" t="s">
        <v>250</v>
      </c>
      <c r="D52" s="47" t="s">
        <v>251</v>
      </c>
      <c r="E52" s="48" t="s">
        <v>252</v>
      </c>
      <c r="F52" s="48" t="s">
        <v>214</v>
      </c>
      <c r="G52" s="48" t="s">
        <v>168</v>
      </c>
      <c r="H52" s="9" t="s">
        <v>223</v>
      </c>
      <c r="I52" s="9" t="s">
        <v>82</v>
      </c>
      <c r="J52" s="9"/>
      <c r="K52" s="139"/>
      <c r="L52" s="139"/>
      <c r="M52" s="139"/>
      <c r="N52" s="15" t="s">
        <v>347</v>
      </c>
      <c r="O52" s="9">
        <v>2018</v>
      </c>
      <c r="P52" s="175">
        <f t="shared" si="4"/>
        <v>2714061.14</v>
      </c>
      <c r="Q52" s="10">
        <v>2019774.37</v>
      </c>
      <c r="R52" s="173"/>
      <c r="S52" s="10">
        <v>694286.77</v>
      </c>
      <c r="T52" s="379">
        <v>2714061.14</v>
      </c>
      <c r="U52" s="380">
        <v>2019774.37</v>
      </c>
      <c r="V52" s="381"/>
      <c r="W52" s="382">
        <v>694286.77</v>
      </c>
      <c r="X52" s="384"/>
      <c r="Y52" s="364"/>
      <c r="Z52" s="361"/>
      <c r="AA52" s="362"/>
    </row>
    <row r="53" spans="2:28" s="314" customFormat="1" ht="39" customHeight="1" x14ac:dyDescent="0.2">
      <c r="B53" s="62" t="s">
        <v>253</v>
      </c>
      <c r="C53" s="39" t="s">
        <v>254</v>
      </c>
      <c r="D53" s="53" t="s">
        <v>255</v>
      </c>
      <c r="E53" s="48" t="s">
        <v>256</v>
      </c>
      <c r="F53" s="48" t="s">
        <v>214</v>
      </c>
      <c r="G53" s="48" t="s">
        <v>80</v>
      </c>
      <c r="H53" s="9" t="s">
        <v>257</v>
      </c>
      <c r="I53" s="9" t="s">
        <v>82</v>
      </c>
      <c r="J53" s="9" t="s">
        <v>83</v>
      </c>
      <c r="K53" s="139"/>
      <c r="L53" s="139"/>
      <c r="M53" s="139"/>
      <c r="N53" s="15" t="s">
        <v>983</v>
      </c>
      <c r="O53" s="73">
        <v>2021</v>
      </c>
      <c r="P53" s="175">
        <f t="shared" si="4"/>
        <v>7455339.6900000004</v>
      </c>
      <c r="Q53" s="10">
        <v>6337038.7400000002</v>
      </c>
      <c r="R53" s="173"/>
      <c r="S53" s="10">
        <v>1118300.95</v>
      </c>
      <c r="T53" s="379">
        <v>7455339.6900000004</v>
      </c>
      <c r="U53" s="380">
        <v>6337038.7400000002</v>
      </c>
      <c r="V53" s="381"/>
      <c r="W53" s="382">
        <v>1118300.95</v>
      </c>
      <c r="X53" s="363"/>
      <c r="Y53" s="364"/>
      <c r="Z53" s="361"/>
      <c r="AA53" s="362"/>
    </row>
    <row r="54" spans="2:28" s="314" customFormat="1" ht="27.75" customHeight="1" x14ac:dyDescent="0.2">
      <c r="B54" s="62" t="s">
        <v>249</v>
      </c>
      <c r="C54" s="39" t="s">
        <v>263</v>
      </c>
      <c r="D54" s="53" t="s">
        <v>264</v>
      </c>
      <c r="E54" s="48" t="s">
        <v>256</v>
      </c>
      <c r="F54" s="48" t="s">
        <v>214</v>
      </c>
      <c r="G54" s="48" t="s">
        <v>80</v>
      </c>
      <c r="H54" s="9" t="s">
        <v>265</v>
      </c>
      <c r="I54" s="9" t="s">
        <v>82</v>
      </c>
      <c r="J54" s="9"/>
      <c r="K54" s="139"/>
      <c r="L54" s="139"/>
      <c r="M54" s="139"/>
      <c r="N54" s="15" t="s">
        <v>983</v>
      </c>
      <c r="O54" s="9">
        <v>2019</v>
      </c>
      <c r="P54" s="175">
        <f t="shared" si="4"/>
        <v>10256512.960000001</v>
      </c>
      <c r="Q54" s="32">
        <v>5128244.5</v>
      </c>
      <c r="R54" s="173"/>
      <c r="S54" s="10">
        <v>5128268.46</v>
      </c>
      <c r="T54" s="379">
        <v>10256512.960000001</v>
      </c>
      <c r="U54" s="380">
        <v>5128244.5</v>
      </c>
      <c r="V54" s="381"/>
      <c r="W54" s="382">
        <v>5128268.46</v>
      </c>
      <c r="X54" s="363"/>
      <c r="Y54" s="364"/>
      <c r="Z54" s="361"/>
      <c r="AA54" s="362"/>
    </row>
    <row r="55" spans="2:28" s="314" customFormat="1" ht="27.75" customHeight="1" x14ac:dyDescent="0.2">
      <c r="B55" s="62" t="s">
        <v>262</v>
      </c>
      <c r="C55" s="39" t="s">
        <v>267</v>
      </c>
      <c r="D55" s="47" t="s">
        <v>268</v>
      </c>
      <c r="E55" s="48" t="s">
        <v>269</v>
      </c>
      <c r="F55" s="48" t="s">
        <v>214</v>
      </c>
      <c r="G55" s="48" t="s">
        <v>141</v>
      </c>
      <c r="H55" s="9" t="s">
        <v>223</v>
      </c>
      <c r="I55" s="9" t="s">
        <v>82</v>
      </c>
      <c r="J55" s="9"/>
      <c r="K55" s="139"/>
      <c r="L55" s="139"/>
      <c r="M55" s="139"/>
      <c r="N55" s="15" t="s">
        <v>347</v>
      </c>
      <c r="O55" s="16">
        <v>2020</v>
      </c>
      <c r="P55" s="175">
        <f t="shared" si="4"/>
        <v>1672300</v>
      </c>
      <c r="Q55" s="10">
        <v>1112747.99</v>
      </c>
      <c r="R55" s="173"/>
      <c r="S55" s="10">
        <v>559552.01</v>
      </c>
      <c r="T55" s="379">
        <v>1672300</v>
      </c>
      <c r="U55" s="380">
        <v>1112747.99</v>
      </c>
      <c r="V55" s="381"/>
      <c r="W55" s="382">
        <v>559552.01</v>
      </c>
      <c r="X55" s="363"/>
      <c r="Y55" s="364"/>
      <c r="Z55" s="361"/>
      <c r="AA55" s="362"/>
    </row>
    <row r="56" spans="2:28" s="314" customFormat="1" ht="27.75" customHeight="1" x14ac:dyDescent="0.2">
      <c r="B56" s="62" t="s">
        <v>266</v>
      </c>
      <c r="C56" s="39" t="s">
        <v>271</v>
      </c>
      <c r="D56" s="47" t="s">
        <v>272</v>
      </c>
      <c r="E56" s="48" t="s">
        <v>269</v>
      </c>
      <c r="F56" s="48" t="s">
        <v>214</v>
      </c>
      <c r="G56" s="48" t="s">
        <v>141</v>
      </c>
      <c r="H56" s="9" t="s">
        <v>223</v>
      </c>
      <c r="I56" s="9" t="s">
        <v>82</v>
      </c>
      <c r="J56" s="9"/>
      <c r="K56" s="139"/>
      <c r="L56" s="139"/>
      <c r="M56" s="139"/>
      <c r="N56" s="15" t="s">
        <v>353</v>
      </c>
      <c r="O56" s="16">
        <v>2021</v>
      </c>
      <c r="P56" s="175">
        <f t="shared" si="4"/>
        <v>1767064.46</v>
      </c>
      <c r="Q56" s="10">
        <v>860692.18</v>
      </c>
      <c r="R56" s="173"/>
      <c r="S56" s="10">
        <v>906372.28</v>
      </c>
      <c r="T56" s="363">
        <v>1724502.46</v>
      </c>
      <c r="U56" s="364">
        <v>860692.18</v>
      </c>
      <c r="V56" s="361"/>
      <c r="W56" s="362" t="s">
        <v>1213</v>
      </c>
      <c r="X56" s="363"/>
      <c r="Y56" s="364"/>
      <c r="Z56" s="361"/>
      <c r="AA56" s="362"/>
    </row>
    <row r="57" spans="2:28" s="314" customFormat="1" ht="27.75" customHeight="1" x14ac:dyDescent="0.2">
      <c r="B57" s="62" t="s">
        <v>270</v>
      </c>
      <c r="C57" s="39" t="s">
        <v>277</v>
      </c>
      <c r="D57" s="47" t="s">
        <v>278</v>
      </c>
      <c r="E57" s="48" t="s">
        <v>222</v>
      </c>
      <c r="F57" s="48" t="s">
        <v>214</v>
      </c>
      <c r="G57" s="48" t="s">
        <v>128</v>
      </c>
      <c r="H57" s="9" t="s">
        <v>223</v>
      </c>
      <c r="I57" s="9" t="s">
        <v>82</v>
      </c>
      <c r="J57" s="9"/>
      <c r="K57" s="139"/>
      <c r="L57" s="139"/>
      <c r="M57" s="139"/>
      <c r="N57" s="15" t="s">
        <v>353</v>
      </c>
      <c r="O57" s="16">
        <v>2020</v>
      </c>
      <c r="P57" s="175">
        <f t="shared" si="4"/>
        <v>313005.71000000002</v>
      </c>
      <c r="Q57" s="27">
        <v>250404.57</v>
      </c>
      <c r="R57" s="173"/>
      <c r="S57" s="27">
        <v>62601.14</v>
      </c>
      <c r="T57" s="363">
        <v>312790.73</v>
      </c>
      <c r="U57" s="364">
        <v>250232.58</v>
      </c>
      <c r="V57" s="361"/>
      <c r="W57" s="362">
        <v>62558.15</v>
      </c>
      <c r="X57" s="363"/>
      <c r="Y57" s="364"/>
      <c r="Z57" s="361"/>
      <c r="AA57" s="362"/>
    </row>
    <row r="58" spans="2:28" s="314" customFormat="1" ht="41.25" customHeight="1" x14ac:dyDescent="0.2">
      <c r="B58" s="62" t="s">
        <v>276</v>
      </c>
      <c r="C58" s="39" t="s">
        <v>281</v>
      </c>
      <c r="D58" s="47" t="s">
        <v>282</v>
      </c>
      <c r="E58" s="48" t="s">
        <v>238</v>
      </c>
      <c r="F58" s="48" t="s">
        <v>214</v>
      </c>
      <c r="G58" s="48" t="s">
        <v>134</v>
      </c>
      <c r="H58" s="9" t="s">
        <v>223</v>
      </c>
      <c r="I58" s="9" t="s">
        <v>82</v>
      </c>
      <c r="J58" s="9"/>
      <c r="K58" s="139"/>
      <c r="L58" s="139"/>
      <c r="M58" s="139"/>
      <c r="N58" s="15" t="s">
        <v>353</v>
      </c>
      <c r="O58" s="16">
        <v>2022</v>
      </c>
      <c r="P58" s="175">
        <f t="shared" si="4"/>
        <v>524937.86</v>
      </c>
      <c r="Q58" s="10">
        <v>257984.54</v>
      </c>
      <c r="R58" s="173"/>
      <c r="S58" s="10">
        <v>266953.32</v>
      </c>
      <c r="T58" s="363">
        <v>524937.86</v>
      </c>
      <c r="U58" s="364">
        <v>257984.54</v>
      </c>
      <c r="V58" s="361"/>
      <c r="W58" s="362">
        <v>266953.32</v>
      </c>
      <c r="X58" s="363"/>
      <c r="Y58" s="364"/>
      <c r="Z58" s="361"/>
      <c r="AA58" s="362"/>
    </row>
    <row r="59" spans="2:28" s="314" customFormat="1" ht="27.75" customHeight="1" x14ac:dyDescent="0.2">
      <c r="B59" s="62" t="s">
        <v>280</v>
      </c>
      <c r="C59" s="39" t="s">
        <v>284</v>
      </c>
      <c r="D59" s="47" t="s">
        <v>285</v>
      </c>
      <c r="E59" s="48" t="s">
        <v>244</v>
      </c>
      <c r="F59" s="48" t="s">
        <v>214</v>
      </c>
      <c r="G59" s="48" t="s">
        <v>93</v>
      </c>
      <c r="H59" s="9" t="s">
        <v>223</v>
      </c>
      <c r="I59" s="9" t="s">
        <v>82</v>
      </c>
      <c r="J59" s="9"/>
      <c r="K59" s="139"/>
      <c r="L59" s="139"/>
      <c r="M59" s="139"/>
      <c r="N59" s="15" t="s">
        <v>353</v>
      </c>
      <c r="O59" s="16">
        <v>2021</v>
      </c>
      <c r="P59" s="175">
        <f t="shared" si="4"/>
        <v>700044.65</v>
      </c>
      <c r="Q59" s="10">
        <v>250404.57</v>
      </c>
      <c r="R59" s="173"/>
      <c r="S59" s="10">
        <v>449640.08</v>
      </c>
      <c r="T59" s="363"/>
      <c r="U59" s="364"/>
      <c r="V59" s="361"/>
      <c r="W59" s="362"/>
      <c r="X59" s="363"/>
      <c r="Y59" s="364"/>
      <c r="Z59" s="361"/>
      <c r="AA59" s="362"/>
    </row>
    <row r="60" spans="2:28" s="314" customFormat="1" ht="40.5" customHeight="1" x14ac:dyDescent="0.2">
      <c r="B60" s="62" t="s">
        <v>283</v>
      </c>
      <c r="C60" s="39" t="s">
        <v>286</v>
      </c>
      <c r="D60" s="47" t="s">
        <v>287</v>
      </c>
      <c r="E60" s="48" t="s">
        <v>252</v>
      </c>
      <c r="F60" s="48" t="s">
        <v>214</v>
      </c>
      <c r="G60" s="48" t="s">
        <v>168</v>
      </c>
      <c r="H60" s="9" t="s">
        <v>223</v>
      </c>
      <c r="I60" s="9" t="s">
        <v>82</v>
      </c>
      <c r="J60" s="9"/>
      <c r="K60" s="139"/>
      <c r="L60" s="139"/>
      <c r="M60" s="139"/>
      <c r="N60" s="15" t="s">
        <v>353</v>
      </c>
      <c r="O60" s="9">
        <v>2022</v>
      </c>
      <c r="P60" s="175">
        <f t="shared" si="4"/>
        <v>499886.66</v>
      </c>
      <c r="Q60" s="10">
        <v>249943.33</v>
      </c>
      <c r="R60" s="173"/>
      <c r="S60" s="10">
        <v>249943.33</v>
      </c>
      <c r="T60" s="363">
        <v>499886.66</v>
      </c>
      <c r="U60" s="364">
        <v>249943.33</v>
      </c>
      <c r="V60" s="361"/>
      <c r="W60" s="362">
        <v>249943.33</v>
      </c>
      <c r="X60" s="363"/>
      <c r="Y60" s="364"/>
      <c r="Z60" s="361"/>
      <c r="AA60" s="362"/>
    </row>
    <row r="61" spans="2:28" s="314" customFormat="1" ht="38.25" x14ac:dyDescent="0.2">
      <c r="B61" s="125" t="s">
        <v>956</v>
      </c>
      <c r="C61" s="78"/>
      <c r="D61" s="78" t="s">
        <v>957</v>
      </c>
      <c r="E61" s="69"/>
      <c r="F61" s="69"/>
      <c r="G61" s="69"/>
      <c r="H61" s="89"/>
      <c r="I61" s="89"/>
      <c r="J61" s="89"/>
      <c r="K61" s="165"/>
      <c r="L61" s="165"/>
      <c r="M61" s="165"/>
      <c r="N61" s="165"/>
      <c r="O61" s="165"/>
      <c r="P61" s="166"/>
      <c r="Q61" s="168"/>
      <c r="R61" s="168"/>
      <c r="S61" s="168"/>
      <c r="T61" s="376"/>
      <c r="U61" s="364"/>
      <c r="V61" s="377"/>
      <c r="W61" s="378"/>
      <c r="X61" s="376"/>
      <c r="Y61" s="364"/>
      <c r="Z61" s="377"/>
      <c r="AA61" s="378"/>
    </row>
    <row r="62" spans="2:28" s="314" customFormat="1" ht="38.25" x14ac:dyDescent="0.2">
      <c r="B62" s="64" t="s">
        <v>288</v>
      </c>
      <c r="C62" s="65"/>
      <c r="D62" s="66" t="s">
        <v>289</v>
      </c>
      <c r="E62" s="68"/>
      <c r="F62" s="68"/>
      <c r="G62" s="68"/>
      <c r="H62" s="86"/>
      <c r="I62" s="87"/>
      <c r="J62" s="87"/>
      <c r="K62" s="138"/>
      <c r="L62" s="138"/>
      <c r="M62" s="138"/>
      <c r="N62" s="138"/>
      <c r="O62" s="138"/>
      <c r="P62" s="169"/>
      <c r="Q62" s="171"/>
      <c r="R62" s="171"/>
      <c r="S62" s="171"/>
      <c r="T62" s="357"/>
      <c r="U62" s="358"/>
      <c r="V62" s="359"/>
      <c r="W62" s="360"/>
      <c r="X62" s="357"/>
      <c r="Y62" s="358"/>
      <c r="Z62" s="359"/>
      <c r="AA62" s="360"/>
    </row>
    <row r="63" spans="2:28" s="314" customFormat="1" ht="41.25" customHeight="1" x14ac:dyDescent="0.2">
      <c r="B63" s="63" t="s">
        <v>290</v>
      </c>
      <c r="C63" s="39" t="s">
        <v>291</v>
      </c>
      <c r="D63" s="47" t="s">
        <v>292</v>
      </c>
      <c r="E63" s="48" t="s">
        <v>127</v>
      </c>
      <c r="F63" s="48" t="s">
        <v>214</v>
      </c>
      <c r="G63" s="48" t="s">
        <v>128</v>
      </c>
      <c r="H63" s="9" t="s">
        <v>293</v>
      </c>
      <c r="I63" s="9" t="s">
        <v>82</v>
      </c>
      <c r="J63" s="9"/>
      <c r="K63" s="422"/>
      <c r="L63" s="422"/>
      <c r="M63" s="422"/>
      <c r="N63" s="15" t="s">
        <v>347</v>
      </c>
      <c r="O63" s="16">
        <v>2018</v>
      </c>
      <c r="P63" s="147">
        <f>SUM(Q63:S63)</f>
        <v>262411.76</v>
      </c>
      <c r="Q63" s="33">
        <v>223050</v>
      </c>
      <c r="R63" s="148"/>
      <c r="S63" s="33">
        <v>39361.760000000002</v>
      </c>
      <c r="T63" s="379">
        <v>262411.76</v>
      </c>
      <c r="U63" s="380">
        <v>223050</v>
      </c>
      <c r="V63" s="381"/>
      <c r="W63" s="382">
        <v>39361.760000000002</v>
      </c>
      <c r="X63" s="363"/>
      <c r="Y63" s="364"/>
      <c r="Z63" s="361"/>
      <c r="AA63" s="362"/>
      <c r="AB63" s="384"/>
    </row>
    <row r="64" spans="2:28" s="314" customFormat="1" ht="41.25" customHeight="1" x14ac:dyDescent="0.2">
      <c r="B64" s="63" t="s">
        <v>300</v>
      </c>
      <c r="C64" s="39" t="s">
        <v>301</v>
      </c>
      <c r="D64" s="47" t="s">
        <v>302</v>
      </c>
      <c r="E64" s="48" t="s">
        <v>127</v>
      </c>
      <c r="F64" s="48" t="s">
        <v>214</v>
      </c>
      <c r="G64" s="48" t="s">
        <v>128</v>
      </c>
      <c r="H64" s="9" t="s">
        <v>293</v>
      </c>
      <c r="I64" s="9" t="s">
        <v>82</v>
      </c>
      <c r="J64" s="9"/>
      <c r="K64" s="139"/>
      <c r="L64" s="139"/>
      <c r="M64" s="139"/>
      <c r="N64" s="15" t="s">
        <v>353</v>
      </c>
      <c r="O64" s="16">
        <v>2020</v>
      </c>
      <c r="P64" s="175">
        <f t="shared" ref="P64:P74" si="5">SUM(Q64:S64)</f>
        <v>10421.790000000001</v>
      </c>
      <c r="Q64" s="33">
        <v>8858.52</v>
      </c>
      <c r="R64" s="435"/>
      <c r="S64" s="33">
        <v>1563.27</v>
      </c>
      <c r="T64" s="335">
        <v>10421.790000000001</v>
      </c>
      <c r="U64" s="336">
        <v>8858.52</v>
      </c>
      <c r="V64" s="354"/>
      <c r="W64" s="355">
        <v>1563.27</v>
      </c>
      <c r="X64" s="363"/>
      <c r="Y64" s="364"/>
      <c r="Z64" s="361"/>
      <c r="AA64" s="362"/>
      <c r="AB64" s="384"/>
    </row>
    <row r="65" spans="2:28" s="314" customFormat="1" ht="41.25" customHeight="1" x14ac:dyDescent="0.25">
      <c r="B65" s="63" t="s">
        <v>305</v>
      </c>
      <c r="C65" s="108" t="s">
        <v>301</v>
      </c>
      <c r="D65" s="107" t="s">
        <v>306</v>
      </c>
      <c r="E65" s="110" t="s">
        <v>1253</v>
      </c>
      <c r="F65" s="110" t="s">
        <v>214</v>
      </c>
      <c r="G65" s="110" t="s">
        <v>134</v>
      </c>
      <c r="H65" s="35" t="s">
        <v>293</v>
      </c>
      <c r="I65" s="35" t="s">
        <v>82</v>
      </c>
      <c r="J65" s="35"/>
      <c r="K65" s="339"/>
      <c r="L65" s="339"/>
      <c r="M65" s="339"/>
      <c r="N65" s="37" t="s">
        <v>347</v>
      </c>
      <c r="O65" s="105">
        <v>2019</v>
      </c>
      <c r="P65" s="149">
        <f t="shared" si="5"/>
        <v>255130</v>
      </c>
      <c r="Q65" s="150">
        <v>216860.5</v>
      </c>
      <c r="R65" s="150"/>
      <c r="S65" s="150">
        <v>38269.5</v>
      </c>
      <c r="T65" s="178">
        <v>255130</v>
      </c>
      <c r="U65" s="371">
        <v>216860.5</v>
      </c>
      <c r="V65" s="150"/>
      <c r="W65" s="372">
        <v>38269.5</v>
      </c>
      <c r="X65" s="374">
        <v>255130</v>
      </c>
      <c r="Y65" s="371">
        <v>216860.5</v>
      </c>
      <c r="Z65" s="150"/>
      <c r="AA65" s="372">
        <v>38269.5</v>
      </c>
      <c r="AB65" s="384"/>
    </row>
    <row r="66" spans="2:28" s="314" customFormat="1" ht="41.25" customHeight="1" x14ac:dyDescent="0.2">
      <c r="B66" s="63" t="s">
        <v>308</v>
      </c>
      <c r="C66" s="39" t="s">
        <v>309</v>
      </c>
      <c r="D66" s="47" t="s">
        <v>310</v>
      </c>
      <c r="E66" s="48" t="s">
        <v>92</v>
      </c>
      <c r="F66" s="48" t="s">
        <v>214</v>
      </c>
      <c r="G66" s="48" t="s">
        <v>93</v>
      </c>
      <c r="H66" s="9" t="s">
        <v>293</v>
      </c>
      <c r="I66" s="9" t="s">
        <v>82</v>
      </c>
      <c r="J66" s="9" t="s">
        <v>83</v>
      </c>
      <c r="K66" s="422"/>
      <c r="L66" s="422"/>
      <c r="M66" s="422"/>
      <c r="N66" s="15" t="s">
        <v>347</v>
      </c>
      <c r="O66" s="11">
        <v>2020</v>
      </c>
      <c r="P66" s="147">
        <f t="shared" si="5"/>
        <v>195416.41999999998</v>
      </c>
      <c r="Q66" s="27">
        <v>166103.96</v>
      </c>
      <c r="R66" s="148"/>
      <c r="S66" s="27">
        <v>29312.46</v>
      </c>
      <c r="T66" s="379">
        <v>195416.41999999998</v>
      </c>
      <c r="U66" s="380">
        <v>166103.96</v>
      </c>
      <c r="V66" s="381"/>
      <c r="W66" s="382">
        <v>29312.46</v>
      </c>
      <c r="X66" s="361"/>
      <c r="Y66" s="364"/>
      <c r="Z66" s="361"/>
      <c r="AA66" s="362"/>
      <c r="AB66" s="384"/>
    </row>
    <row r="67" spans="2:28" s="314" customFormat="1" ht="41.25" customHeight="1" x14ac:dyDescent="0.25">
      <c r="B67" s="63" t="s">
        <v>311</v>
      </c>
      <c r="C67" s="108" t="s">
        <v>312</v>
      </c>
      <c r="D67" s="109" t="s">
        <v>313</v>
      </c>
      <c r="E67" s="110" t="s">
        <v>102</v>
      </c>
      <c r="F67" s="110" t="s">
        <v>214</v>
      </c>
      <c r="G67" s="110" t="s">
        <v>103</v>
      </c>
      <c r="H67" s="35" t="s">
        <v>293</v>
      </c>
      <c r="I67" s="35" t="s">
        <v>82</v>
      </c>
      <c r="J67" s="35" t="s">
        <v>83</v>
      </c>
      <c r="K67" s="339"/>
      <c r="L67" s="339"/>
      <c r="M67" s="339"/>
      <c r="N67" s="37" t="s">
        <v>347</v>
      </c>
      <c r="O67" s="38">
        <v>2018</v>
      </c>
      <c r="P67" s="149">
        <f t="shared" si="5"/>
        <v>8470</v>
      </c>
      <c r="Q67" s="112">
        <v>7199.5</v>
      </c>
      <c r="R67" s="174"/>
      <c r="S67" s="112">
        <v>1270.5</v>
      </c>
      <c r="T67" s="178">
        <v>8470</v>
      </c>
      <c r="U67" s="371">
        <v>7199.5</v>
      </c>
      <c r="V67" s="150"/>
      <c r="W67" s="372">
        <v>1270.5</v>
      </c>
      <c r="X67" s="374">
        <v>8470</v>
      </c>
      <c r="Y67" s="371">
        <v>7199.5</v>
      </c>
      <c r="Z67" s="150"/>
      <c r="AA67" s="372">
        <v>1270.5</v>
      </c>
      <c r="AB67" s="384"/>
    </row>
    <row r="68" spans="2:28" s="314" customFormat="1" ht="41.25" customHeight="1" x14ac:dyDescent="0.2">
      <c r="B68" s="63" t="s">
        <v>314</v>
      </c>
      <c r="C68" s="39" t="s">
        <v>315</v>
      </c>
      <c r="D68" s="47" t="s">
        <v>316</v>
      </c>
      <c r="E68" s="48" t="s">
        <v>102</v>
      </c>
      <c r="F68" s="48" t="s">
        <v>214</v>
      </c>
      <c r="G68" s="48" t="s">
        <v>103</v>
      </c>
      <c r="H68" s="9" t="s">
        <v>293</v>
      </c>
      <c r="I68" s="9" t="s">
        <v>82</v>
      </c>
      <c r="J68" s="9" t="s">
        <v>83</v>
      </c>
      <c r="K68" s="139"/>
      <c r="L68" s="139"/>
      <c r="M68" s="139"/>
      <c r="N68" s="15" t="s">
        <v>353</v>
      </c>
      <c r="O68" s="11">
        <v>2021</v>
      </c>
      <c r="P68" s="175">
        <f t="shared" si="5"/>
        <v>415221.76000000001</v>
      </c>
      <c r="Q68" s="27">
        <v>352938.5</v>
      </c>
      <c r="R68" s="173"/>
      <c r="S68" s="27">
        <v>62283.26</v>
      </c>
      <c r="T68" s="363">
        <v>399723.41</v>
      </c>
      <c r="U68" s="364">
        <v>339764.5</v>
      </c>
      <c r="V68" s="361"/>
      <c r="W68" s="362">
        <v>59958.91</v>
      </c>
      <c r="X68" s="363"/>
      <c r="Y68" s="364"/>
      <c r="Z68" s="361"/>
      <c r="AA68" s="362"/>
      <c r="AB68" s="384"/>
    </row>
    <row r="69" spans="2:28" s="314" customFormat="1" ht="41.25" customHeight="1" x14ac:dyDescent="0.2">
      <c r="B69" s="63" t="s">
        <v>317</v>
      </c>
      <c r="C69" s="39" t="s">
        <v>320</v>
      </c>
      <c r="D69" s="54" t="s">
        <v>321</v>
      </c>
      <c r="E69" s="48" t="s">
        <v>167</v>
      </c>
      <c r="F69" s="48" t="s">
        <v>214</v>
      </c>
      <c r="G69" s="48" t="s">
        <v>168</v>
      </c>
      <c r="H69" s="9" t="s">
        <v>293</v>
      </c>
      <c r="I69" s="9" t="s">
        <v>82</v>
      </c>
      <c r="J69" s="11"/>
      <c r="K69" s="422"/>
      <c r="L69" s="422"/>
      <c r="M69" s="422"/>
      <c r="N69" s="15" t="s">
        <v>347</v>
      </c>
      <c r="O69" s="11">
        <v>2020</v>
      </c>
      <c r="P69" s="147">
        <f t="shared" si="5"/>
        <v>583821.42000000004</v>
      </c>
      <c r="Q69" s="14">
        <v>410326</v>
      </c>
      <c r="R69" s="148"/>
      <c r="S69" s="14">
        <v>173495.42</v>
      </c>
      <c r="T69" s="335">
        <v>447442</v>
      </c>
      <c r="U69" s="364">
        <v>380326</v>
      </c>
      <c r="V69" s="361"/>
      <c r="W69" s="362">
        <v>67116</v>
      </c>
      <c r="X69" s="363"/>
      <c r="Y69" s="364"/>
      <c r="Z69" s="361"/>
      <c r="AA69" s="362"/>
      <c r="AB69" s="384"/>
    </row>
    <row r="70" spans="2:28" s="314" customFormat="1" ht="41.25" customHeight="1" x14ac:dyDescent="0.25">
      <c r="B70" s="63" t="s">
        <v>318</v>
      </c>
      <c r="C70" s="108" t="s">
        <v>324</v>
      </c>
      <c r="D70" s="113" t="s">
        <v>325</v>
      </c>
      <c r="E70" s="114" t="s">
        <v>78</v>
      </c>
      <c r="F70" s="110" t="s">
        <v>214</v>
      </c>
      <c r="G70" s="114" t="s">
        <v>80</v>
      </c>
      <c r="H70" s="35" t="s">
        <v>293</v>
      </c>
      <c r="I70" s="115" t="s">
        <v>82</v>
      </c>
      <c r="J70" s="115"/>
      <c r="K70" s="339"/>
      <c r="L70" s="339"/>
      <c r="M70" s="339"/>
      <c r="N70" s="116" t="s">
        <v>347</v>
      </c>
      <c r="O70" s="117">
        <v>2018</v>
      </c>
      <c r="P70" s="149">
        <f t="shared" si="5"/>
        <v>30501.279999999999</v>
      </c>
      <c r="Q70" s="150">
        <v>25926.09</v>
      </c>
      <c r="R70" s="150"/>
      <c r="S70" s="150">
        <v>4575.1899999999996</v>
      </c>
      <c r="T70" s="342">
        <v>30576.6</v>
      </c>
      <c r="U70" s="371">
        <v>25990.11</v>
      </c>
      <c r="V70" s="150"/>
      <c r="W70" s="372">
        <v>4586.49</v>
      </c>
      <c r="X70" s="178">
        <v>30501.279999999999</v>
      </c>
      <c r="Y70" s="371">
        <v>25926.09</v>
      </c>
      <c r="Z70" s="150"/>
      <c r="AA70" s="372">
        <v>4575.1899999999996</v>
      </c>
      <c r="AB70" s="384"/>
    </row>
    <row r="71" spans="2:28" s="314" customFormat="1" ht="41.25" customHeight="1" x14ac:dyDescent="0.25">
      <c r="B71" s="63" t="s">
        <v>319</v>
      </c>
      <c r="C71" s="108" t="s">
        <v>327</v>
      </c>
      <c r="D71" s="109" t="s">
        <v>328</v>
      </c>
      <c r="E71" s="110" t="s">
        <v>140</v>
      </c>
      <c r="F71" s="110" t="s">
        <v>214</v>
      </c>
      <c r="G71" s="110" t="s">
        <v>141</v>
      </c>
      <c r="H71" s="35" t="s">
        <v>293</v>
      </c>
      <c r="I71" s="35" t="s">
        <v>82</v>
      </c>
      <c r="J71" s="35"/>
      <c r="K71" s="339"/>
      <c r="L71" s="339"/>
      <c r="M71" s="339"/>
      <c r="N71" s="37" t="s">
        <v>347</v>
      </c>
      <c r="O71" s="105">
        <v>2018</v>
      </c>
      <c r="P71" s="149">
        <f t="shared" si="5"/>
        <v>36994.089999999997</v>
      </c>
      <c r="Q71" s="36">
        <v>31444.98</v>
      </c>
      <c r="R71" s="174"/>
      <c r="S71" s="36">
        <v>5549.11</v>
      </c>
      <c r="T71" s="370">
        <v>36994.089999999997</v>
      </c>
      <c r="U71" s="340">
        <v>31444.98</v>
      </c>
      <c r="V71" s="196"/>
      <c r="W71" s="344">
        <v>5549.11</v>
      </c>
      <c r="X71" s="385">
        <v>36994.089999999997</v>
      </c>
      <c r="Y71" s="340">
        <v>31444.98</v>
      </c>
      <c r="Z71" s="196"/>
      <c r="AA71" s="344">
        <v>5549.11</v>
      </c>
      <c r="AB71" s="384"/>
    </row>
    <row r="72" spans="2:28" s="314" customFormat="1" ht="41.25" customHeight="1" x14ac:dyDescent="0.2">
      <c r="B72" s="63" t="s">
        <v>323</v>
      </c>
      <c r="C72" s="39" t="s">
        <v>330</v>
      </c>
      <c r="D72" s="47" t="s">
        <v>331</v>
      </c>
      <c r="E72" s="48" t="s">
        <v>140</v>
      </c>
      <c r="F72" s="48" t="s">
        <v>214</v>
      </c>
      <c r="G72" s="48" t="s">
        <v>141</v>
      </c>
      <c r="H72" s="9" t="s">
        <v>293</v>
      </c>
      <c r="I72" s="9" t="s">
        <v>82</v>
      </c>
      <c r="J72" s="9"/>
      <c r="K72" s="139"/>
      <c r="L72" s="139"/>
      <c r="M72" s="139"/>
      <c r="N72" s="15" t="s">
        <v>353</v>
      </c>
      <c r="O72" s="16">
        <v>2021</v>
      </c>
      <c r="P72" s="175">
        <f t="shared" si="5"/>
        <v>524934.15</v>
      </c>
      <c r="Q72" s="10">
        <v>446194.02</v>
      </c>
      <c r="R72" s="173"/>
      <c r="S72" s="10">
        <v>78740.13</v>
      </c>
      <c r="T72" s="363">
        <v>495751.64</v>
      </c>
      <c r="U72" s="364">
        <v>421388.89</v>
      </c>
      <c r="V72" s="361"/>
      <c r="W72" s="362">
        <v>74362.75</v>
      </c>
      <c r="X72" s="363"/>
      <c r="Y72" s="364"/>
      <c r="Z72" s="361"/>
      <c r="AA72" s="362"/>
      <c r="AB72" s="384"/>
    </row>
    <row r="73" spans="2:28" s="314" customFormat="1" ht="41.25" customHeight="1" x14ac:dyDescent="0.2">
      <c r="B73" s="63" t="s">
        <v>326</v>
      </c>
      <c r="C73" s="39" t="s">
        <v>332</v>
      </c>
      <c r="D73" s="47" t="s">
        <v>333</v>
      </c>
      <c r="E73" s="48" t="s">
        <v>92</v>
      </c>
      <c r="F73" s="48" t="s">
        <v>214</v>
      </c>
      <c r="G73" s="48" t="s">
        <v>93</v>
      </c>
      <c r="H73" s="9" t="s">
        <v>293</v>
      </c>
      <c r="I73" s="9" t="s">
        <v>82</v>
      </c>
      <c r="J73" s="9" t="s">
        <v>83</v>
      </c>
      <c r="K73" s="422"/>
      <c r="L73" s="422"/>
      <c r="M73" s="422"/>
      <c r="N73" s="15" t="s">
        <v>353</v>
      </c>
      <c r="O73" s="11">
        <v>2022</v>
      </c>
      <c r="P73" s="147">
        <f t="shared" si="5"/>
        <v>311175.33999999997</v>
      </c>
      <c r="Q73" s="27">
        <v>264499.03999999998</v>
      </c>
      <c r="R73" s="148"/>
      <c r="S73" s="27">
        <v>46676.3</v>
      </c>
      <c r="T73" s="363">
        <v>311175.34000000003</v>
      </c>
      <c r="U73" s="364">
        <v>264499.03999999998</v>
      </c>
      <c r="V73" s="361"/>
      <c r="W73" s="362">
        <v>46676.3</v>
      </c>
      <c r="X73" s="363"/>
      <c r="Y73" s="364"/>
      <c r="Z73" s="361"/>
      <c r="AA73" s="362"/>
      <c r="AB73" s="384"/>
    </row>
    <row r="74" spans="2:28" s="314" customFormat="1" ht="41.25" customHeight="1" x14ac:dyDescent="0.2">
      <c r="B74" s="63" t="s">
        <v>329</v>
      </c>
      <c r="C74" s="39" t="s">
        <v>334</v>
      </c>
      <c r="D74" s="54" t="s">
        <v>335</v>
      </c>
      <c r="E74" s="48" t="s">
        <v>1253</v>
      </c>
      <c r="F74" s="48" t="s">
        <v>214</v>
      </c>
      <c r="G74" s="48" t="s">
        <v>134</v>
      </c>
      <c r="H74" s="9" t="s">
        <v>293</v>
      </c>
      <c r="I74" s="9" t="s">
        <v>82</v>
      </c>
      <c r="J74" s="9"/>
      <c r="K74" s="139"/>
      <c r="L74" s="139"/>
      <c r="M74" s="139"/>
      <c r="N74" s="15" t="s">
        <v>353</v>
      </c>
      <c r="O74" s="16">
        <v>2020</v>
      </c>
      <c r="P74" s="175">
        <f t="shared" si="5"/>
        <v>108329.2</v>
      </c>
      <c r="Q74" s="10">
        <v>87296.5</v>
      </c>
      <c r="R74" s="173"/>
      <c r="S74" s="10">
        <v>21032.7</v>
      </c>
      <c r="T74" s="363">
        <v>60626.91</v>
      </c>
      <c r="U74" s="364">
        <v>51532.87</v>
      </c>
      <c r="V74" s="361"/>
      <c r="W74" s="362">
        <v>9094.0400000000009</v>
      </c>
      <c r="X74" s="363"/>
      <c r="Y74" s="364"/>
      <c r="Z74" s="361"/>
      <c r="AA74" s="362"/>
      <c r="AB74" s="384"/>
    </row>
    <row r="75" spans="2:28" s="314" customFormat="1" ht="41.25" customHeight="1" x14ac:dyDescent="0.2">
      <c r="B75" s="63" t="s">
        <v>1244</v>
      </c>
      <c r="C75" s="39" t="s">
        <v>1287</v>
      </c>
      <c r="D75" s="53" t="s">
        <v>1245</v>
      </c>
      <c r="E75" s="436" t="s">
        <v>78</v>
      </c>
      <c r="F75" s="48" t="s">
        <v>214</v>
      </c>
      <c r="G75" s="436" t="s">
        <v>80</v>
      </c>
      <c r="H75" s="9" t="s">
        <v>293</v>
      </c>
      <c r="I75" s="437" t="s">
        <v>82</v>
      </c>
      <c r="J75" s="437"/>
      <c r="K75" s="139"/>
      <c r="L75" s="139"/>
      <c r="M75" s="139"/>
      <c r="N75" s="29" t="s">
        <v>84</v>
      </c>
      <c r="O75" s="438">
        <v>2022</v>
      </c>
      <c r="P75" s="175">
        <f t="shared" ref="P75" si="6">SUM(Q75:S75)</f>
        <v>14491</v>
      </c>
      <c r="Q75" s="354">
        <v>12317.35</v>
      </c>
      <c r="R75" s="354"/>
      <c r="S75" s="354">
        <v>2173.65</v>
      </c>
      <c r="T75" s="363"/>
      <c r="U75" s="364"/>
      <c r="V75" s="361"/>
      <c r="W75" s="362"/>
      <c r="X75" s="363"/>
      <c r="Y75" s="364"/>
      <c r="Z75" s="361"/>
      <c r="AA75" s="362"/>
      <c r="AB75" s="384"/>
    </row>
    <row r="76" spans="2:28" s="314" customFormat="1" ht="27.75" customHeight="1" x14ac:dyDescent="0.2">
      <c r="B76" s="125" t="s">
        <v>958</v>
      </c>
      <c r="C76" s="78"/>
      <c r="D76" s="78" t="s">
        <v>1280</v>
      </c>
      <c r="E76" s="69"/>
      <c r="F76" s="69"/>
      <c r="G76" s="69"/>
      <c r="H76" s="89"/>
      <c r="I76" s="89"/>
      <c r="J76" s="89"/>
      <c r="K76" s="165"/>
      <c r="L76" s="165"/>
      <c r="M76" s="165"/>
      <c r="N76" s="165"/>
      <c r="O76" s="165"/>
      <c r="P76" s="166"/>
      <c r="Q76" s="168"/>
      <c r="R76" s="168"/>
      <c r="S76" s="168"/>
      <c r="T76" s="376"/>
      <c r="U76" s="364"/>
      <c r="V76" s="377"/>
      <c r="W76" s="378"/>
      <c r="X76" s="376"/>
      <c r="Y76" s="364"/>
      <c r="Z76" s="377"/>
      <c r="AA76" s="378"/>
    </row>
    <row r="77" spans="2:28" s="314" customFormat="1" ht="12.75" x14ac:dyDescent="0.2">
      <c r="B77" s="64" t="s">
        <v>336</v>
      </c>
      <c r="C77" s="65"/>
      <c r="D77" s="66" t="s">
        <v>1279</v>
      </c>
      <c r="E77" s="68"/>
      <c r="F77" s="68"/>
      <c r="G77" s="68"/>
      <c r="H77" s="86"/>
      <c r="I77" s="87"/>
      <c r="J77" s="87"/>
      <c r="K77" s="138"/>
      <c r="L77" s="138"/>
      <c r="M77" s="138"/>
      <c r="N77" s="138"/>
      <c r="O77" s="138"/>
      <c r="P77" s="169"/>
      <c r="Q77" s="171"/>
      <c r="R77" s="171"/>
      <c r="S77" s="171"/>
      <c r="T77" s="357"/>
      <c r="U77" s="358"/>
      <c r="V77" s="359"/>
      <c r="W77" s="360"/>
      <c r="X77" s="357"/>
      <c r="Y77" s="358"/>
      <c r="Z77" s="359"/>
      <c r="AA77" s="360"/>
    </row>
    <row r="78" spans="2:28" s="314" customFormat="1" ht="38.25" customHeight="1" x14ac:dyDescent="0.2">
      <c r="B78" s="62" t="s">
        <v>337</v>
      </c>
      <c r="C78" s="46" t="s">
        <v>1274</v>
      </c>
      <c r="D78" s="54" t="s">
        <v>984</v>
      </c>
      <c r="E78" s="39" t="s">
        <v>338</v>
      </c>
      <c r="F78" s="39"/>
      <c r="G78" s="39" t="s">
        <v>128</v>
      </c>
      <c r="H78" s="8"/>
      <c r="I78" s="11"/>
      <c r="J78" s="11"/>
      <c r="K78" s="11" t="s">
        <v>36</v>
      </c>
      <c r="L78" s="422"/>
      <c r="M78" s="422"/>
      <c r="N78" s="28" t="s">
        <v>983</v>
      </c>
      <c r="O78" s="17" t="s">
        <v>339</v>
      </c>
      <c r="P78" s="147">
        <f>SUM(Q78:S78)</f>
        <v>1500000</v>
      </c>
      <c r="Q78" s="173"/>
      <c r="R78" s="148"/>
      <c r="S78" s="33">
        <v>1500000</v>
      </c>
      <c r="T78" s="363">
        <v>3260000</v>
      </c>
      <c r="U78" s="364">
        <v>280000</v>
      </c>
      <c r="V78" s="361"/>
      <c r="W78" s="362">
        <v>2980000</v>
      </c>
      <c r="X78" s="363"/>
      <c r="Y78" s="364"/>
      <c r="Z78" s="361"/>
      <c r="AA78" s="362"/>
    </row>
    <row r="79" spans="2:28" s="314" customFormat="1" ht="38.25" customHeight="1" x14ac:dyDescent="0.2">
      <c r="B79" s="62" t="s">
        <v>342</v>
      </c>
      <c r="C79" s="46" t="s">
        <v>1273</v>
      </c>
      <c r="D79" s="54" t="s">
        <v>985</v>
      </c>
      <c r="E79" s="39" t="s">
        <v>343</v>
      </c>
      <c r="F79" s="39"/>
      <c r="G79" s="39" t="s">
        <v>80</v>
      </c>
      <c r="H79" s="8"/>
      <c r="I79" s="11"/>
      <c r="J79" s="11"/>
      <c r="K79" s="11" t="s">
        <v>36</v>
      </c>
      <c r="L79" s="422"/>
      <c r="M79" s="422"/>
      <c r="N79" s="28" t="s">
        <v>84</v>
      </c>
      <c r="O79" s="17" t="s">
        <v>344</v>
      </c>
      <c r="P79" s="147">
        <f t="shared" ref="P79:P87" si="7">SUM(Q79:S79)</f>
        <v>1000000</v>
      </c>
      <c r="Q79" s="173"/>
      <c r="R79" s="148"/>
      <c r="S79" s="33">
        <v>1000000</v>
      </c>
      <c r="T79" s="363">
        <v>1000000</v>
      </c>
      <c r="U79" s="364"/>
      <c r="V79" s="361"/>
      <c r="W79" s="362">
        <v>1000000</v>
      </c>
      <c r="X79" s="363"/>
      <c r="Y79" s="364"/>
      <c r="Z79" s="361"/>
      <c r="AA79" s="362"/>
    </row>
    <row r="80" spans="2:28" s="314" customFormat="1" ht="54.75" customHeight="1" x14ac:dyDescent="0.2">
      <c r="B80" s="62" t="s">
        <v>345</v>
      </c>
      <c r="C80" s="118" t="s">
        <v>1272</v>
      </c>
      <c r="D80" s="107" t="s">
        <v>986</v>
      </c>
      <c r="E80" s="108" t="s">
        <v>346</v>
      </c>
      <c r="F80" s="108"/>
      <c r="G80" s="108" t="s">
        <v>80</v>
      </c>
      <c r="H80" s="34"/>
      <c r="I80" s="38"/>
      <c r="J80" s="38"/>
      <c r="K80" s="38" t="s">
        <v>36</v>
      </c>
      <c r="L80" s="339"/>
      <c r="M80" s="339"/>
      <c r="N80" s="119" t="s">
        <v>347</v>
      </c>
      <c r="O80" s="120" t="s">
        <v>347</v>
      </c>
      <c r="P80" s="150">
        <v>2427761.66</v>
      </c>
      <c r="Q80" s="150"/>
      <c r="R80" s="150"/>
      <c r="S80" s="150">
        <v>2427761.66</v>
      </c>
      <c r="T80" s="178">
        <v>2250000</v>
      </c>
      <c r="U80" s="371"/>
      <c r="V80" s="150"/>
      <c r="W80" s="372">
        <v>2250000</v>
      </c>
      <c r="X80" s="178">
        <v>2427761.66</v>
      </c>
      <c r="Y80" s="371"/>
      <c r="Z80" s="150"/>
      <c r="AA80" s="372">
        <v>2427761.66</v>
      </c>
    </row>
    <row r="81" spans="2:27" s="314" customFormat="1" ht="40.5" customHeight="1" x14ac:dyDescent="0.2">
      <c r="B81" s="62" t="s">
        <v>348</v>
      </c>
      <c r="C81" s="46" t="s">
        <v>1271</v>
      </c>
      <c r="D81" s="54" t="s">
        <v>987</v>
      </c>
      <c r="E81" s="39" t="s">
        <v>349</v>
      </c>
      <c r="F81" s="39"/>
      <c r="G81" s="39" t="s">
        <v>80</v>
      </c>
      <c r="H81" s="8"/>
      <c r="I81" s="11"/>
      <c r="J81" s="11"/>
      <c r="K81" s="11" t="s">
        <v>36</v>
      </c>
      <c r="L81" s="422"/>
      <c r="M81" s="422"/>
      <c r="N81" s="28" t="s">
        <v>84</v>
      </c>
      <c r="O81" s="17" t="s">
        <v>350</v>
      </c>
      <c r="P81" s="147">
        <f t="shared" si="7"/>
        <v>1000000</v>
      </c>
      <c r="Q81" s="173"/>
      <c r="R81" s="148"/>
      <c r="S81" s="33">
        <v>1000000</v>
      </c>
      <c r="T81" s="363">
        <v>0</v>
      </c>
      <c r="U81" s="364"/>
      <c r="V81" s="361"/>
      <c r="W81" s="362">
        <v>0</v>
      </c>
      <c r="X81" s="363"/>
      <c r="Y81" s="364"/>
      <c r="Z81" s="361"/>
      <c r="AA81" s="362"/>
    </row>
    <row r="82" spans="2:27" s="314" customFormat="1" ht="40.5" customHeight="1" x14ac:dyDescent="0.2">
      <c r="B82" s="62" t="s">
        <v>351</v>
      </c>
      <c r="C82" s="46" t="s">
        <v>1270</v>
      </c>
      <c r="D82" s="54" t="s">
        <v>988</v>
      </c>
      <c r="E82" s="39" t="s">
        <v>352</v>
      </c>
      <c r="F82" s="39"/>
      <c r="G82" s="39" t="s">
        <v>80</v>
      </c>
      <c r="H82" s="8"/>
      <c r="I82" s="11"/>
      <c r="J82" s="11"/>
      <c r="K82" s="11" t="s">
        <v>36</v>
      </c>
      <c r="L82" s="422"/>
      <c r="M82" s="422"/>
      <c r="N82" s="28" t="s">
        <v>216</v>
      </c>
      <c r="O82" s="17" t="s">
        <v>353</v>
      </c>
      <c r="P82" s="147">
        <f t="shared" si="7"/>
        <v>1000000</v>
      </c>
      <c r="Q82" s="173"/>
      <c r="R82" s="148"/>
      <c r="S82" s="33">
        <v>1000000</v>
      </c>
      <c r="T82" s="363">
        <v>470000</v>
      </c>
      <c r="U82" s="364"/>
      <c r="V82" s="361"/>
      <c r="W82" s="362">
        <v>470000</v>
      </c>
      <c r="X82" s="363"/>
      <c r="Y82" s="364"/>
      <c r="Z82" s="361"/>
      <c r="AA82" s="362"/>
    </row>
    <row r="83" spans="2:27" s="314" customFormat="1" ht="40.5" customHeight="1" x14ac:dyDescent="0.2">
      <c r="B83" s="62" t="s">
        <v>354</v>
      </c>
      <c r="C83" s="46" t="s">
        <v>1269</v>
      </c>
      <c r="D83" s="54" t="s">
        <v>989</v>
      </c>
      <c r="E83" s="39" t="s">
        <v>355</v>
      </c>
      <c r="F83" s="39"/>
      <c r="G83" s="39" t="s">
        <v>80</v>
      </c>
      <c r="H83" s="8"/>
      <c r="I83" s="11"/>
      <c r="J83" s="11"/>
      <c r="K83" s="11" t="s">
        <v>36</v>
      </c>
      <c r="L83" s="422"/>
      <c r="M83" s="422"/>
      <c r="N83" s="28" t="s">
        <v>347</v>
      </c>
      <c r="O83" s="17" t="s">
        <v>344</v>
      </c>
      <c r="P83" s="147">
        <f t="shared" si="7"/>
        <v>5000000</v>
      </c>
      <c r="Q83" s="173"/>
      <c r="R83" s="148"/>
      <c r="S83" s="33">
        <v>5000000</v>
      </c>
      <c r="T83" s="363">
        <v>0</v>
      </c>
      <c r="U83" s="364"/>
      <c r="V83" s="361"/>
      <c r="W83" s="362">
        <v>0</v>
      </c>
      <c r="X83" s="363"/>
      <c r="Y83" s="364"/>
      <c r="Z83" s="361"/>
      <c r="AA83" s="362"/>
    </row>
    <row r="84" spans="2:27" s="314" customFormat="1" ht="40.5" customHeight="1" x14ac:dyDescent="0.2">
      <c r="B84" s="62" t="s">
        <v>356</v>
      </c>
      <c r="C84" s="46" t="s">
        <v>1268</v>
      </c>
      <c r="D84" s="54" t="s">
        <v>990</v>
      </c>
      <c r="E84" s="39" t="s">
        <v>357</v>
      </c>
      <c r="F84" s="39"/>
      <c r="G84" s="39" t="s">
        <v>128</v>
      </c>
      <c r="H84" s="8"/>
      <c r="I84" s="11"/>
      <c r="J84" s="11"/>
      <c r="K84" s="11" t="s">
        <v>36</v>
      </c>
      <c r="L84" s="422"/>
      <c r="M84" s="422"/>
      <c r="N84" s="28" t="s">
        <v>216</v>
      </c>
      <c r="O84" s="17" t="s">
        <v>339</v>
      </c>
      <c r="P84" s="147">
        <f t="shared" si="7"/>
        <v>80000000</v>
      </c>
      <c r="Q84" s="173"/>
      <c r="R84" s="148"/>
      <c r="S84" s="33">
        <v>80000000</v>
      </c>
      <c r="T84" s="363">
        <v>22180000</v>
      </c>
      <c r="U84" s="364"/>
      <c r="V84" s="361"/>
      <c r="W84" s="362">
        <v>22180000</v>
      </c>
      <c r="X84" s="363"/>
      <c r="Y84" s="364"/>
      <c r="Z84" s="361"/>
      <c r="AA84" s="362"/>
    </row>
    <row r="85" spans="2:27" s="314" customFormat="1" ht="40.5" customHeight="1" x14ac:dyDescent="0.2">
      <c r="B85" s="62" t="s">
        <v>358</v>
      </c>
      <c r="C85" s="46" t="s">
        <v>1267</v>
      </c>
      <c r="D85" s="54" t="s">
        <v>991</v>
      </c>
      <c r="E85" s="39" t="s">
        <v>359</v>
      </c>
      <c r="F85" s="39"/>
      <c r="G85" s="39" t="s">
        <v>80</v>
      </c>
      <c r="H85" s="8"/>
      <c r="I85" s="11"/>
      <c r="J85" s="11"/>
      <c r="K85" s="11" t="s">
        <v>36</v>
      </c>
      <c r="L85" s="422"/>
      <c r="M85" s="422"/>
      <c r="N85" s="28" t="s">
        <v>353</v>
      </c>
      <c r="O85" s="17" t="s">
        <v>339</v>
      </c>
      <c r="P85" s="147">
        <f t="shared" si="7"/>
        <v>2000000</v>
      </c>
      <c r="Q85" s="173"/>
      <c r="R85" s="148"/>
      <c r="S85" s="33">
        <v>2000000</v>
      </c>
      <c r="T85" s="363">
        <v>0</v>
      </c>
      <c r="U85" s="364"/>
      <c r="V85" s="361"/>
      <c r="W85" s="362">
        <v>0</v>
      </c>
      <c r="X85" s="363"/>
      <c r="Y85" s="364"/>
      <c r="Z85" s="361"/>
      <c r="AA85" s="362"/>
    </row>
    <row r="86" spans="2:27" s="314" customFormat="1" ht="53.25" customHeight="1" x14ac:dyDescent="0.2">
      <c r="B86" s="62" t="s">
        <v>360</v>
      </c>
      <c r="C86" s="46" t="s">
        <v>1266</v>
      </c>
      <c r="D86" s="54" t="s">
        <v>992</v>
      </c>
      <c r="E86" s="39" t="s">
        <v>361</v>
      </c>
      <c r="F86" s="39"/>
      <c r="G86" s="39" t="s">
        <v>362</v>
      </c>
      <c r="H86" s="8"/>
      <c r="I86" s="11"/>
      <c r="J86" s="11"/>
      <c r="K86" s="11" t="s">
        <v>36</v>
      </c>
      <c r="L86" s="422"/>
      <c r="M86" s="422"/>
      <c r="N86" s="28" t="s">
        <v>216</v>
      </c>
      <c r="O86" s="17" t="s">
        <v>339</v>
      </c>
      <c r="P86" s="147">
        <f t="shared" si="7"/>
        <v>1000000</v>
      </c>
      <c r="Q86" s="173"/>
      <c r="R86" s="148"/>
      <c r="S86" s="33">
        <v>1000000</v>
      </c>
      <c r="T86" s="363">
        <v>1000000</v>
      </c>
      <c r="U86" s="364"/>
      <c r="V86" s="361"/>
      <c r="W86" s="362">
        <v>1000000</v>
      </c>
      <c r="X86" s="363"/>
      <c r="Y86" s="364"/>
      <c r="Z86" s="361"/>
      <c r="AA86" s="362"/>
    </row>
    <row r="87" spans="2:27" s="314" customFormat="1" ht="53.25" customHeight="1" x14ac:dyDescent="0.2">
      <c r="B87" s="62" t="s">
        <v>363</v>
      </c>
      <c r="C87" s="46" t="s">
        <v>1265</v>
      </c>
      <c r="D87" s="54" t="s">
        <v>993</v>
      </c>
      <c r="E87" s="48" t="s">
        <v>364</v>
      </c>
      <c r="F87" s="48"/>
      <c r="G87" s="48" t="s">
        <v>80</v>
      </c>
      <c r="H87" s="9"/>
      <c r="I87" s="9"/>
      <c r="J87" s="11"/>
      <c r="K87" s="11" t="s">
        <v>36</v>
      </c>
      <c r="L87" s="422"/>
      <c r="M87" s="422"/>
      <c r="N87" s="15" t="s">
        <v>353</v>
      </c>
      <c r="O87" s="74" t="s">
        <v>344</v>
      </c>
      <c r="P87" s="147">
        <f t="shared" si="7"/>
        <v>1000000</v>
      </c>
      <c r="Q87" s="173"/>
      <c r="R87" s="148"/>
      <c r="S87" s="10">
        <v>1000000</v>
      </c>
      <c r="T87" s="363">
        <v>0</v>
      </c>
      <c r="U87" s="364"/>
      <c r="V87" s="361"/>
      <c r="W87" s="362">
        <v>0</v>
      </c>
      <c r="X87" s="363"/>
      <c r="Y87" s="364"/>
      <c r="Z87" s="361"/>
      <c r="AA87" s="362"/>
    </row>
    <row r="88" spans="2:27" s="314" customFormat="1" ht="30.75" customHeight="1" x14ac:dyDescent="0.2">
      <c r="B88" s="62" t="s">
        <v>1208</v>
      </c>
      <c r="C88" s="46" t="s">
        <v>1264</v>
      </c>
      <c r="D88" s="54" t="s">
        <v>1209</v>
      </c>
      <c r="E88" s="48" t="s">
        <v>1211</v>
      </c>
      <c r="F88" s="48"/>
      <c r="G88" s="48" t="s">
        <v>168</v>
      </c>
      <c r="H88" s="9"/>
      <c r="I88" s="9"/>
      <c r="J88" s="11"/>
      <c r="K88" s="11" t="s">
        <v>36</v>
      </c>
      <c r="L88" s="139"/>
      <c r="M88" s="139"/>
      <c r="N88" s="15" t="s">
        <v>216</v>
      </c>
      <c r="O88" s="74" t="s">
        <v>344</v>
      </c>
      <c r="P88" s="175">
        <v>10000000</v>
      </c>
      <c r="Q88" s="173"/>
      <c r="R88" s="173"/>
      <c r="S88" s="10">
        <v>10000000</v>
      </c>
      <c r="T88" s="363"/>
      <c r="U88" s="364"/>
      <c r="V88" s="361"/>
      <c r="W88" s="362"/>
      <c r="X88" s="363"/>
      <c r="Y88" s="364"/>
      <c r="Z88" s="361"/>
      <c r="AA88" s="362"/>
    </row>
    <row r="89" spans="2:27" s="314" customFormat="1" ht="41.25" customHeight="1" x14ac:dyDescent="0.2">
      <c r="B89" s="62" t="s">
        <v>1217</v>
      </c>
      <c r="C89" s="46" t="s">
        <v>1263</v>
      </c>
      <c r="D89" s="54" t="s">
        <v>1218</v>
      </c>
      <c r="E89" s="48" t="s">
        <v>1219</v>
      </c>
      <c r="F89" s="48" t="s">
        <v>1223</v>
      </c>
      <c r="G89" s="48" t="s">
        <v>80</v>
      </c>
      <c r="H89" s="9" t="s">
        <v>1220</v>
      </c>
      <c r="I89" s="9"/>
      <c r="J89" s="11"/>
      <c r="K89" s="11" t="s">
        <v>36</v>
      </c>
      <c r="L89" s="139"/>
      <c r="M89" s="139"/>
      <c r="N89" s="15" t="s">
        <v>353</v>
      </c>
      <c r="O89" s="74" t="s">
        <v>339</v>
      </c>
      <c r="P89" s="175">
        <f>SUM(Q89:S89)</f>
        <v>1866925.9500000002</v>
      </c>
      <c r="Q89" s="10">
        <v>752184.15</v>
      </c>
      <c r="R89" s="10"/>
      <c r="S89" s="10">
        <v>1114741.8</v>
      </c>
      <c r="T89" s="363"/>
      <c r="U89" s="364"/>
      <c r="V89" s="361"/>
      <c r="W89" s="362"/>
      <c r="X89" s="363"/>
      <c r="Y89" s="364"/>
      <c r="Z89" s="361"/>
      <c r="AA89" s="362"/>
    </row>
    <row r="90" spans="2:27" s="314" customFormat="1" ht="41.25" customHeight="1" x14ac:dyDescent="0.2">
      <c r="B90" s="62" t="s">
        <v>1228</v>
      </c>
      <c r="C90" s="46" t="s">
        <v>1262</v>
      </c>
      <c r="D90" s="54" t="s">
        <v>1231</v>
      </c>
      <c r="E90" s="48" t="s">
        <v>78</v>
      </c>
      <c r="F90" s="48" t="s">
        <v>121</v>
      </c>
      <c r="G90" s="48" t="s">
        <v>80</v>
      </c>
      <c r="H90" s="9" t="s">
        <v>1232</v>
      </c>
      <c r="I90" s="9" t="s">
        <v>113</v>
      </c>
      <c r="J90" s="11" t="s">
        <v>83</v>
      </c>
      <c r="K90" s="11"/>
      <c r="L90" s="139"/>
      <c r="M90" s="139"/>
      <c r="N90" s="15" t="s">
        <v>84</v>
      </c>
      <c r="O90" s="74" t="s">
        <v>350</v>
      </c>
      <c r="P90" s="175">
        <f t="shared" ref="P90:P92" si="8">SUM(Q90:S90)</f>
        <v>1800000</v>
      </c>
      <c r="Q90" s="10">
        <v>1530000</v>
      </c>
      <c r="R90" s="10">
        <v>135000</v>
      </c>
      <c r="S90" s="10">
        <v>135000</v>
      </c>
      <c r="T90" s="363"/>
      <c r="U90" s="364"/>
      <c r="V90" s="361"/>
      <c r="W90" s="362"/>
      <c r="X90" s="363"/>
      <c r="Y90" s="364"/>
      <c r="Z90" s="361"/>
      <c r="AA90" s="362"/>
    </row>
    <row r="91" spans="2:27" s="314" customFormat="1" ht="41.25" customHeight="1" x14ac:dyDescent="0.2">
      <c r="B91" s="62" t="s">
        <v>1229</v>
      </c>
      <c r="C91" s="46" t="s">
        <v>1261</v>
      </c>
      <c r="D91" s="54" t="s">
        <v>1238</v>
      </c>
      <c r="E91" s="48" t="s">
        <v>78</v>
      </c>
      <c r="F91" s="48" t="s">
        <v>121</v>
      </c>
      <c r="G91" s="48" t="s">
        <v>80</v>
      </c>
      <c r="H91" s="9" t="s">
        <v>1232</v>
      </c>
      <c r="I91" s="9" t="s">
        <v>113</v>
      </c>
      <c r="J91" s="11" t="s">
        <v>83</v>
      </c>
      <c r="K91" s="11"/>
      <c r="L91" s="139"/>
      <c r="M91" s="139"/>
      <c r="N91" s="15" t="s">
        <v>84</v>
      </c>
      <c r="O91" s="74" t="s">
        <v>350</v>
      </c>
      <c r="P91" s="175">
        <f t="shared" si="8"/>
        <v>9345584</v>
      </c>
      <c r="Q91" s="10">
        <v>2500000</v>
      </c>
      <c r="R91" s="10">
        <v>6624995.7599999998</v>
      </c>
      <c r="S91" s="10">
        <v>220588.24</v>
      </c>
      <c r="T91" s="363"/>
      <c r="U91" s="364"/>
      <c r="V91" s="361"/>
      <c r="W91" s="362"/>
      <c r="X91" s="363"/>
      <c r="Y91" s="364"/>
      <c r="Z91" s="361"/>
      <c r="AA91" s="362"/>
    </row>
    <row r="92" spans="2:27" s="314" customFormat="1" ht="41.25" customHeight="1" x14ac:dyDescent="0.2">
      <c r="B92" s="62" t="s">
        <v>1230</v>
      </c>
      <c r="C92" s="46" t="s">
        <v>1260</v>
      </c>
      <c r="D92" s="54" t="s">
        <v>1243</v>
      </c>
      <c r="E92" s="48" t="s">
        <v>78</v>
      </c>
      <c r="F92" s="48" t="s">
        <v>121</v>
      </c>
      <c r="G92" s="48" t="s">
        <v>80</v>
      </c>
      <c r="H92" s="9" t="s">
        <v>1232</v>
      </c>
      <c r="I92" s="9" t="s">
        <v>113</v>
      </c>
      <c r="J92" s="11" t="s">
        <v>83</v>
      </c>
      <c r="K92" s="11"/>
      <c r="L92" s="139"/>
      <c r="M92" s="139"/>
      <c r="N92" s="15" t="s">
        <v>84</v>
      </c>
      <c r="O92" s="74" t="s">
        <v>350</v>
      </c>
      <c r="P92" s="175">
        <f t="shared" si="8"/>
        <v>5529570</v>
      </c>
      <c r="Q92" s="10">
        <v>2786554.89</v>
      </c>
      <c r="R92" s="10">
        <v>245871.55</v>
      </c>
      <c r="S92" s="10">
        <v>2497143.56</v>
      </c>
      <c r="T92" s="363"/>
      <c r="U92" s="364"/>
      <c r="V92" s="361"/>
      <c r="W92" s="362"/>
      <c r="X92" s="363"/>
      <c r="Y92" s="364"/>
      <c r="Z92" s="361"/>
      <c r="AA92" s="362"/>
    </row>
    <row r="93" spans="2:27" s="314" customFormat="1" ht="27.75" customHeight="1" x14ac:dyDescent="0.2">
      <c r="B93" s="126" t="s">
        <v>959</v>
      </c>
      <c r="C93" s="79"/>
      <c r="D93" s="79" t="s">
        <v>960</v>
      </c>
      <c r="E93" s="70"/>
      <c r="F93" s="70"/>
      <c r="G93" s="70"/>
      <c r="H93" s="90"/>
      <c r="I93" s="90"/>
      <c r="J93" s="91"/>
      <c r="K93" s="179"/>
      <c r="L93" s="179"/>
      <c r="M93" s="179"/>
      <c r="N93" s="179"/>
      <c r="O93" s="179"/>
      <c r="P93" s="180"/>
      <c r="Q93" s="181"/>
      <c r="R93" s="181"/>
      <c r="S93" s="181"/>
      <c r="T93" s="386"/>
      <c r="U93" s="364"/>
      <c r="V93" s="387"/>
      <c r="W93" s="388"/>
      <c r="X93" s="386"/>
      <c r="Y93" s="364"/>
      <c r="Z93" s="387"/>
      <c r="AA93" s="388"/>
    </row>
    <row r="94" spans="2:27" s="314" customFormat="1" ht="30.75" customHeight="1" x14ac:dyDescent="0.2">
      <c r="B94" s="125" t="s">
        <v>961</v>
      </c>
      <c r="C94" s="78"/>
      <c r="D94" s="78" t="s">
        <v>962</v>
      </c>
      <c r="E94" s="69"/>
      <c r="F94" s="69"/>
      <c r="G94" s="69"/>
      <c r="H94" s="89"/>
      <c r="I94" s="89"/>
      <c r="J94" s="25"/>
      <c r="K94" s="165"/>
      <c r="L94" s="165"/>
      <c r="M94" s="165"/>
      <c r="N94" s="165"/>
      <c r="O94" s="165"/>
      <c r="P94" s="166"/>
      <c r="Q94" s="168"/>
      <c r="R94" s="168"/>
      <c r="S94" s="168"/>
      <c r="T94" s="376"/>
      <c r="U94" s="364"/>
      <c r="V94" s="377"/>
      <c r="W94" s="378"/>
      <c r="X94" s="376"/>
      <c r="Y94" s="364"/>
      <c r="Z94" s="377"/>
      <c r="AA94" s="378"/>
    </row>
    <row r="95" spans="2:27" s="314" customFormat="1" ht="54.75" customHeight="1" x14ac:dyDescent="0.2">
      <c r="B95" s="64" t="s">
        <v>365</v>
      </c>
      <c r="C95" s="65"/>
      <c r="D95" s="66" t="s">
        <v>366</v>
      </c>
      <c r="E95" s="68"/>
      <c r="F95" s="68"/>
      <c r="G95" s="68"/>
      <c r="H95" s="86"/>
      <c r="I95" s="87"/>
      <c r="J95" s="87"/>
      <c r="K95" s="138"/>
      <c r="L95" s="138"/>
      <c r="M95" s="138"/>
      <c r="N95" s="138"/>
      <c r="O95" s="138"/>
      <c r="P95" s="169"/>
      <c r="Q95" s="171"/>
      <c r="R95" s="171"/>
      <c r="S95" s="171"/>
      <c r="T95" s="357"/>
      <c r="U95" s="358"/>
      <c r="V95" s="359"/>
      <c r="W95" s="360"/>
      <c r="X95" s="357"/>
      <c r="Y95" s="358"/>
      <c r="Z95" s="359"/>
      <c r="AA95" s="360"/>
    </row>
    <row r="96" spans="2:27" s="314" customFormat="1" ht="42" customHeight="1" x14ac:dyDescent="0.2">
      <c r="B96" s="63" t="s">
        <v>367</v>
      </c>
      <c r="C96" s="39" t="s">
        <v>368</v>
      </c>
      <c r="D96" s="47" t="s">
        <v>369</v>
      </c>
      <c r="E96" s="48" t="s">
        <v>127</v>
      </c>
      <c r="F96" s="48" t="s">
        <v>121</v>
      </c>
      <c r="G96" s="48" t="s">
        <v>128</v>
      </c>
      <c r="H96" s="9" t="s">
        <v>370</v>
      </c>
      <c r="I96" s="9" t="s">
        <v>82</v>
      </c>
      <c r="J96" s="9" t="s">
        <v>83</v>
      </c>
      <c r="K96" s="139"/>
      <c r="L96" s="139"/>
      <c r="M96" s="139"/>
      <c r="N96" s="15" t="s">
        <v>347</v>
      </c>
      <c r="O96" s="16">
        <v>2017</v>
      </c>
      <c r="P96" s="175">
        <f>SUM(Q96:S96)</f>
        <v>944683</v>
      </c>
      <c r="Q96" s="33">
        <v>379094.2</v>
      </c>
      <c r="R96" s="33">
        <v>33448.9</v>
      </c>
      <c r="S96" s="33">
        <v>532139.9</v>
      </c>
      <c r="T96" s="363">
        <v>584663.68999999994</v>
      </c>
      <c r="U96" s="364">
        <v>303059.45</v>
      </c>
      <c r="V96" s="361">
        <v>26740.55</v>
      </c>
      <c r="W96" s="362">
        <v>254863.69</v>
      </c>
      <c r="X96" s="363"/>
      <c r="Y96" s="364"/>
      <c r="Z96" s="361"/>
      <c r="AA96" s="362"/>
    </row>
    <row r="97" spans="2:27" s="314" customFormat="1" ht="42" customHeight="1" x14ac:dyDescent="0.25">
      <c r="B97" s="63" t="s">
        <v>373</v>
      </c>
      <c r="C97" s="108" t="s">
        <v>374</v>
      </c>
      <c r="D97" s="109" t="s">
        <v>375</v>
      </c>
      <c r="E97" s="110" t="s">
        <v>1253</v>
      </c>
      <c r="F97" s="110" t="s">
        <v>121</v>
      </c>
      <c r="G97" s="110" t="s">
        <v>134</v>
      </c>
      <c r="H97" s="35" t="s">
        <v>370</v>
      </c>
      <c r="I97" s="35" t="s">
        <v>82</v>
      </c>
      <c r="J97" s="35" t="s">
        <v>83</v>
      </c>
      <c r="K97" s="339"/>
      <c r="L97" s="339"/>
      <c r="M97" s="339"/>
      <c r="N97" s="37" t="s">
        <v>983</v>
      </c>
      <c r="O97" s="105">
        <v>2019</v>
      </c>
      <c r="P97" s="149">
        <f t="shared" ref="P97:P159" si="9">SUM(Q97:S97)</f>
        <v>328962.44</v>
      </c>
      <c r="Q97" s="36">
        <v>279618.07</v>
      </c>
      <c r="R97" s="36">
        <v>24672.18</v>
      </c>
      <c r="S97" s="36">
        <v>24672.19</v>
      </c>
      <c r="T97" s="178">
        <v>329079.81</v>
      </c>
      <c r="U97" s="371">
        <v>279717.83</v>
      </c>
      <c r="V97" s="150">
        <v>24680.98</v>
      </c>
      <c r="W97" s="372">
        <v>24681</v>
      </c>
      <c r="X97" s="342">
        <v>328962.44</v>
      </c>
      <c r="Y97" s="371">
        <v>279618.07</v>
      </c>
      <c r="Z97" s="150">
        <v>24672.18</v>
      </c>
      <c r="AA97" s="372">
        <v>24672.19</v>
      </c>
    </row>
    <row r="98" spans="2:27" s="314" customFormat="1" ht="42" customHeight="1" x14ac:dyDescent="0.2">
      <c r="B98" s="63" t="s">
        <v>376</v>
      </c>
      <c r="C98" s="39" t="s">
        <v>377</v>
      </c>
      <c r="D98" s="47" t="s">
        <v>378</v>
      </c>
      <c r="E98" s="48" t="s">
        <v>92</v>
      </c>
      <c r="F98" s="48" t="s">
        <v>121</v>
      </c>
      <c r="G98" s="48" t="s">
        <v>93</v>
      </c>
      <c r="H98" s="9" t="s">
        <v>370</v>
      </c>
      <c r="I98" s="9" t="s">
        <v>82</v>
      </c>
      <c r="J98" s="9" t="s">
        <v>83</v>
      </c>
      <c r="K98" s="139"/>
      <c r="L98" s="139"/>
      <c r="M98" s="139"/>
      <c r="N98" s="15" t="s">
        <v>347</v>
      </c>
      <c r="O98" s="40">
        <v>2020</v>
      </c>
      <c r="P98" s="175">
        <f t="shared" si="9"/>
        <v>477835.15</v>
      </c>
      <c r="Q98" s="10">
        <v>399446.89</v>
      </c>
      <c r="R98" s="10">
        <v>35245.31</v>
      </c>
      <c r="S98" s="10">
        <v>43142.95</v>
      </c>
      <c r="T98" s="363">
        <v>477796.80000000005</v>
      </c>
      <c r="U98" s="364">
        <v>406127.28</v>
      </c>
      <c r="V98" s="361">
        <v>35834.76</v>
      </c>
      <c r="W98" s="362">
        <v>35834.76</v>
      </c>
      <c r="X98" s="335"/>
      <c r="Y98" s="364"/>
      <c r="Z98" s="361"/>
      <c r="AA98" s="362"/>
    </row>
    <row r="99" spans="2:27" s="304" customFormat="1" ht="42" customHeight="1" x14ac:dyDescent="0.25">
      <c r="B99" s="63" t="s">
        <v>379</v>
      </c>
      <c r="C99" s="108" t="s">
        <v>380</v>
      </c>
      <c r="D99" s="109" t="s">
        <v>1194</v>
      </c>
      <c r="E99" s="110" t="s">
        <v>102</v>
      </c>
      <c r="F99" s="110" t="s">
        <v>121</v>
      </c>
      <c r="G99" s="110" t="s">
        <v>103</v>
      </c>
      <c r="H99" s="35" t="s">
        <v>381</v>
      </c>
      <c r="I99" s="35" t="s">
        <v>82</v>
      </c>
      <c r="J99" s="35" t="s">
        <v>83</v>
      </c>
      <c r="K99" s="339"/>
      <c r="L99" s="339"/>
      <c r="M99" s="339"/>
      <c r="N99" s="37" t="s">
        <v>347</v>
      </c>
      <c r="O99" s="106">
        <v>2020</v>
      </c>
      <c r="P99" s="149">
        <f t="shared" si="9"/>
        <v>716002.02999999991</v>
      </c>
      <c r="Q99" s="150">
        <v>608601.72</v>
      </c>
      <c r="R99" s="150">
        <v>71600.2</v>
      </c>
      <c r="S99" s="150">
        <v>35800.11</v>
      </c>
      <c r="T99" s="178">
        <v>716004.73</v>
      </c>
      <c r="U99" s="371">
        <v>608604.02</v>
      </c>
      <c r="V99" s="150">
        <v>71600.47</v>
      </c>
      <c r="W99" s="372">
        <v>35800.239999999998</v>
      </c>
      <c r="X99" s="178">
        <v>716002.03</v>
      </c>
      <c r="Y99" s="371">
        <v>608601.72</v>
      </c>
      <c r="Z99" s="150">
        <v>71600.2</v>
      </c>
      <c r="AA99" s="372">
        <v>35800.11</v>
      </c>
    </row>
    <row r="100" spans="2:27" s="314" customFormat="1" ht="42" customHeight="1" x14ac:dyDescent="0.2">
      <c r="B100" s="63" t="s">
        <v>382</v>
      </c>
      <c r="C100" s="39" t="s">
        <v>383</v>
      </c>
      <c r="D100" s="47" t="s">
        <v>1195</v>
      </c>
      <c r="E100" s="48" t="s">
        <v>102</v>
      </c>
      <c r="F100" s="48" t="s">
        <v>121</v>
      </c>
      <c r="G100" s="48" t="s">
        <v>103</v>
      </c>
      <c r="H100" s="9" t="s">
        <v>381</v>
      </c>
      <c r="I100" s="9" t="s">
        <v>82</v>
      </c>
      <c r="J100" s="9" t="s">
        <v>83</v>
      </c>
      <c r="K100" s="139"/>
      <c r="L100" s="139"/>
      <c r="M100" s="139"/>
      <c r="N100" s="15" t="s">
        <v>347</v>
      </c>
      <c r="O100" s="40">
        <v>2020</v>
      </c>
      <c r="P100" s="175">
        <f t="shared" si="9"/>
        <v>147407.21</v>
      </c>
      <c r="Q100" s="10">
        <v>125296.12</v>
      </c>
      <c r="R100" s="10">
        <v>11055.54</v>
      </c>
      <c r="S100" s="10">
        <v>11055.55</v>
      </c>
      <c r="T100" s="363">
        <v>147407.21</v>
      </c>
      <c r="U100" s="364">
        <v>125296.12</v>
      </c>
      <c r="V100" s="361">
        <v>11055.54</v>
      </c>
      <c r="W100" s="362">
        <v>11055.55</v>
      </c>
      <c r="X100" s="363"/>
      <c r="Y100" s="364"/>
      <c r="Z100" s="361"/>
      <c r="AA100" s="362"/>
    </row>
    <row r="101" spans="2:27" s="314" customFormat="1" ht="42" customHeight="1" x14ac:dyDescent="0.2">
      <c r="B101" s="63" t="s">
        <v>384</v>
      </c>
      <c r="C101" s="39" t="s">
        <v>385</v>
      </c>
      <c r="D101" s="47" t="s">
        <v>386</v>
      </c>
      <c r="E101" s="48" t="s">
        <v>102</v>
      </c>
      <c r="F101" s="48" t="s">
        <v>121</v>
      </c>
      <c r="G101" s="48" t="s">
        <v>103</v>
      </c>
      <c r="H101" s="9" t="s">
        <v>381</v>
      </c>
      <c r="I101" s="9" t="s">
        <v>82</v>
      </c>
      <c r="J101" s="9" t="s">
        <v>83</v>
      </c>
      <c r="K101" s="139"/>
      <c r="L101" s="139"/>
      <c r="M101" s="139"/>
      <c r="N101" s="15" t="s">
        <v>84</v>
      </c>
      <c r="O101" s="40">
        <v>2021</v>
      </c>
      <c r="P101" s="147">
        <f t="shared" si="9"/>
        <v>500000</v>
      </c>
      <c r="Q101" s="10">
        <v>425000</v>
      </c>
      <c r="R101" s="10">
        <v>37500</v>
      </c>
      <c r="S101" s="10">
        <v>37500</v>
      </c>
      <c r="T101" s="363"/>
      <c r="U101" s="364"/>
      <c r="V101" s="361"/>
      <c r="W101" s="362"/>
      <c r="X101" s="363"/>
      <c r="Y101" s="364"/>
      <c r="Z101" s="361"/>
      <c r="AA101" s="362"/>
    </row>
    <row r="102" spans="2:27" s="304" customFormat="1" ht="42" customHeight="1" x14ac:dyDescent="0.25">
      <c r="B102" s="63" t="s">
        <v>387</v>
      </c>
      <c r="C102" s="108" t="s">
        <v>389</v>
      </c>
      <c r="D102" s="109" t="s">
        <v>390</v>
      </c>
      <c r="E102" s="110" t="s">
        <v>140</v>
      </c>
      <c r="F102" s="110" t="s">
        <v>121</v>
      </c>
      <c r="G102" s="110" t="s">
        <v>141</v>
      </c>
      <c r="H102" s="35" t="s">
        <v>381</v>
      </c>
      <c r="I102" s="35" t="s">
        <v>82</v>
      </c>
      <c r="J102" s="35" t="s">
        <v>83</v>
      </c>
      <c r="K102" s="339"/>
      <c r="L102" s="339"/>
      <c r="M102" s="339"/>
      <c r="N102" s="194" t="s">
        <v>347</v>
      </c>
      <c r="O102" s="106">
        <v>2017</v>
      </c>
      <c r="P102" s="149">
        <f t="shared" si="9"/>
        <v>758896.21</v>
      </c>
      <c r="Q102" s="131">
        <v>645061.78</v>
      </c>
      <c r="R102" s="131">
        <v>56917.21</v>
      </c>
      <c r="S102" s="131">
        <v>56917.22</v>
      </c>
      <c r="T102" s="178">
        <v>760849.92999999993</v>
      </c>
      <c r="U102" s="371">
        <v>646722.43999999994</v>
      </c>
      <c r="V102" s="150">
        <v>57063.74</v>
      </c>
      <c r="W102" s="372">
        <v>57063.75</v>
      </c>
      <c r="X102" s="178">
        <v>758896.21</v>
      </c>
      <c r="Y102" s="132">
        <v>645061.78</v>
      </c>
      <c r="Z102" s="131">
        <v>56917.21</v>
      </c>
      <c r="AA102" s="131">
        <v>56917.22</v>
      </c>
    </row>
    <row r="103" spans="2:27" s="314" customFormat="1" ht="42" customHeight="1" x14ac:dyDescent="0.2">
      <c r="B103" s="63" t="s">
        <v>388</v>
      </c>
      <c r="C103" s="39" t="s">
        <v>392</v>
      </c>
      <c r="D103" s="47" t="s">
        <v>393</v>
      </c>
      <c r="E103" s="48" t="s">
        <v>140</v>
      </c>
      <c r="F103" s="48" t="s">
        <v>121</v>
      </c>
      <c r="G103" s="48" t="s">
        <v>141</v>
      </c>
      <c r="H103" s="9" t="s">
        <v>381</v>
      </c>
      <c r="I103" s="9" t="s">
        <v>82</v>
      </c>
      <c r="J103" s="9" t="s">
        <v>83</v>
      </c>
      <c r="K103" s="139"/>
      <c r="L103" s="139"/>
      <c r="M103" s="139"/>
      <c r="N103" s="23" t="s">
        <v>353</v>
      </c>
      <c r="O103" s="40">
        <v>2021</v>
      </c>
      <c r="P103" s="175">
        <f t="shared" si="9"/>
        <v>1013670.21</v>
      </c>
      <c r="Q103" s="10">
        <v>861619</v>
      </c>
      <c r="R103" s="10">
        <v>76025.210000000006</v>
      </c>
      <c r="S103" s="10">
        <v>76026</v>
      </c>
      <c r="T103" s="363"/>
      <c r="U103" s="364"/>
      <c r="V103" s="361"/>
      <c r="W103" s="362"/>
      <c r="X103" s="363"/>
      <c r="Y103" s="364"/>
      <c r="Z103" s="361"/>
      <c r="AA103" s="362"/>
    </row>
    <row r="104" spans="2:27" s="314" customFormat="1" ht="42" customHeight="1" x14ac:dyDescent="0.2">
      <c r="B104" s="63" t="s">
        <v>391</v>
      </c>
      <c r="C104" s="39" t="s">
        <v>395</v>
      </c>
      <c r="D104" s="47" t="s">
        <v>396</v>
      </c>
      <c r="E104" s="48" t="s">
        <v>140</v>
      </c>
      <c r="F104" s="48" t="s">
        <v>121</v>
      </c>
      <c r="G104" s="48" t="s">
        <v>141</v>
      </c>
      <c r="H104" s="9" t="s">
        <v>381</v>
      </c>
      <c r="I104" s="9" t="s">
        <v>82</v>
      </c>
      <c r="J104" s="9" t="s">
        <v>83</v>
      </c>
      <c r="K104" s="139"/>
      <c r="L104" s="139"/>
      <c r="M104" s="139"/>
      <c r="N104" s="23" t="s">
        <v>216</v>
      </c>
      <c r="O104" s="40">
        <v>2019</v>
      </c>
      <c r="P104" s="175">
        <f t="shared" si="9"/>
        <v>3260425.1500000004</v>
      </c>
      <c r="Q104" s="10">
        <v>2070507.84</v>
      </c>
      <c r="R104" s="10">
        <v>181144.38</v>
      </c>
      <c r="S104" s="10">
        <v>1008772.93</v>
      </c>
      <c r="T104" s="363">
        <v>3260425.1500000004</v>
      </c>
      <c r="U104" s="364">
        <v>2052969.62</v>
      </c>
      <c r="V104" s="361">
        <v>181144.38</v>
      </c>
      <c r="W104" s="362">
        <v>1026311.15</v>
      </c>
      <c r="X104" s="363"/>
      <c r="Y104" s="364"/>
      <c r="Z104" s="361"/>
      <c r="AA104" s="362"/>
    </row>
    <row r="105" spans="2:27" s="314" customFormat="1" ht="42" customHeight="1" x14ac:dyDescent="0.2">
      <c r="B105" s="63" t="s">
        <v>394</v>
      </c>
      <c r="C105" s="39" t="s">
        <v>398</v>
      </c>
      <c r="D105" s="47" t="s">
        <v>399</v>
      </c>
      <c r="E105" s="48" t="s">
        <v>140</v>
      </c>
      <c r="F105" s="48" t="s">
        <v>121</v>
      </c>
      <c r="G105" s="48" t="s">
        <v>141</v>
      </c>
      <c r="H105" s="9" t="s">
        <v>381</v>
      </c>
      <c r="I105" s="9" t="s">
        <v>82</v>
      </c>
      <c r="J105" s="9" t="s">
        <v>83</v>
      </c>
      <c r="K105" s="139"/>
      <c r="L105" s="139"/>
      <c r="M105" s="139"/>
      <c r="N105" s="23" t="s">
        <v>216</v>
      </c>
      <c r="O105" s="24">
        <v>2019</v>
      </c>
      <c r="P105" s="175">
        <f t="shared" si="9"/>
        <v>814411.27</v>
      </c>
      <c r="Q105" s="10">
        <v>610629</v>
      </c>
      <c r="R105" s="10">
        <v>53879</v>
      </c>
      <c r="S105" s="10">
        <v>149903.26999999999</v>
      </c>
      <c r="T105" s="356">
        <v>735968.97</v>
      </c>
      <c r="U105" s="364">
        <v>610629</v>
      </c>
      <c r="V105" s="361">
        <v>53879</v>
      </c>
      <c r="W105" s="355">
        <v>71460.97</v>
      </c>
      <c r="X105" s="363"/>
      <c r="Y105" s="364"/>
      <c r="Z105" s="361"/>
      <c r="AA105" s="362"/>
    </row>
    <row r="106" spans="2:27" s="314" customFormat="1" ht="42" customHeight="1" x14ac:dyDescent="0.2">
      <c r="B106" s="63" t="s">
        <v>397</v>
      </c>
      <c r="C106" s="39" t="s">
        <v>401</v>
      </c>
      <c r="D106" s="47" t="s">
        <v>402</v>
      </c>
      <c r="E106" s="48" t="s">
        <v>140</v>
      </c>
      <c r="F106" s="48" t="s">
        <v>121</v>
      </c>
      <c r="G106" s="48" t="s">
        <v>141</v>
      </c>
      <c r="H106" s="9" t="s">
        <v>381</v>
      </c>
      <c r="I106" s="9" t="s">
        <v>82</v>
      </c>
      <c r="J106" s="9" t="s">
        <v>83</v>
      </c>
      <c r="K106" s="139"/>
      <c r="L106" s="139"/>
      <c r="M106" s="139"/>
      <c r="N106" s="23" t="s">
        <v>353</v>
      </c>
      <c r="O106" s="24">
        <v>2021</v>
      </c>
      <c r="P106" s="175">
        <f t="shared" si="9"/>
        <v>982818.99</v>
      </c>
      <c r="Q106" s="10">
        <v>512705.3</v>
      </c>
      <c r="R106" s="10">
        <v>45238.7</v>
      </c>
      <c r="S106" s="10">
        <v>424874.99</v>
      </c>
      <c r="T106" s="363"/>
      <c r="U106" s="364"/>
      <c r="V106" s="361"/>
      <c r="W106" s="362"/>
      <c r="X106" s="363"/>
      <c r="Y106" s="364"/>
      <c r="Z106" s="361"/>
      <c r="AA106" s="362"/>
    </row>
    <row r="107" spans="2:27" s="314" customFormat="1" ht="42" customHeight="1" x14ac:dyDescent="0.2">
      <c r="B107" s="63" t="s">
        <v>400</v>
      </c>
      <c r="C107" s="39" t="s">
        <v>404</v>
      </c>
      <c r="D107" s="47" t="s">
        <v>405</v>
      </c>
      <c r="E107" s="48" t="s">
        <v>102</v>
      </c>
      <c r="F107" s="48" t="s">
        <v>121</v>
      </c>
      <c r="G107" s="48" t="s">
        <v>103</v>
      </c>
      <c r="H107" s="9" t="s">
        <v>381</v>
      </c>
      <c r="I107" s="9" t="s">
        <v>82</v>
      </c>
      <c r="J107" s="9" t="s">
        <v>83</v>
      </c>
      <c r="K107" s="139"/>
      <c r="L107" s="139"/>
      <c r="M107" s="139"/>
      <c r="N107" s="23" t="s">
        <v>84</v>
      </c>
      <c r="O107" s="24">
        <v>2022</v>
      </c>
      <c r="P107" s="175">
        <f t="shared" si="9"/>
        <v>560859</v>
      </c>
      <c r="Q107" s="10">
        <v>476733</v>
      </c>
      <c r="R107" s="10">
        <v>42063</v>
      </c>
      <c r="S107" s="10">
        <v>42063</v>
      </c>
      <c r="T107" s="363"/>
      <c r="U107" s="364"/>
      <c r="V107" s="361"/>
      <c r="W107" s="362"/>
      <c r="X107" s="363"/>
      <c r="Y107" s="364"/>
      <c r="Z107" s="361"/>
      <c r="AA107" s="362"/>
    </row>
    <row r="108" spans="2:27" s="314" customFormat="1" ht="42" customHeight="1" x14ac:dyDescent="0.2">
      <c r="B108" s="63" t="s">
        <v>403</v>
      </c>
      <c r="C108" s="39" t="s">
        <v>406</v>
      </c>
      <c r="D108" s="47" t="s">
        <v>407</v>
      </c>
      <c r="E108" s="48" t="s">
        <v>102</v>
      </c>
      <c r="F108" s="48" t="s">
        <v>121</v>
      </c>
      <c r="G108" s="48" t="s">
        <v>103</v>
      </c>
      <c r="H108" s="9" t="s">
        <v>381</v>
      </c>
      <c r="I108" s="9" t="s">
        <v>82</v>
      </c>
      <c r="J108" s="9" t="s">
        <v>83</v>
      </c>
      <c r="K108" s="139"/>
      <c r="L108" s="139"/>
      <c r="M108" s="139"/>
      <c r="N108" s="23" t="s">
        <v>353</v>
      </c>
      <c r="O108" s="24">
        <v>2021</v>
      </c>
      <c r="P108" s="175">
        <f t="shared" si="9"/>
        <v>460000</v>
      </c>
      <c r="Q108" s="10">
        <v>391000</v>
      </c>
      <c r="R108" s="10">
        <v>34500</v>
      </c>
      <c r="S108" s="10">
        <v>34500</v>
      </c>
      <c r="T108" s="363">
        <v>534151.63</v>
      </c>
      <c r="U108" s="364">
        <v>391000</v>
      </c>
      <c r="V108" s="361">
        <v>34500</v>
      </c>
      <c r="W108" s="362">
        <v>108651.63</v>
      </c>
      <c r="X108" s="363"/>
      <c r="Y108" s="364"/>
      <c r="Z108" s="361"/>
      <c r="AA108" s="362"/>
    </row>
    <row r="109" spans="2:27" s="314" customFormat="1" ht="42" customHeight="1" x14ac:dyDescent="0.2">
      <c r="B109" s="64" t="s">
        <v>409</v>
      </c>
      <c r="C109" s="65"/>
      <c r="D109" s="66" t="s">
        <v>410</v>
      </c>
      <c r="E109" s="67"/>
      <c r="F109" s="67"/>
      <c r="G109" s="67"/>
      <c r="H109" s="86"/>
      <c r="I109" s="87"/>
      <c r="J109" s="87"/>
      <c r="K109" s="138"/>
      <c r="L109" s="138"/>
      <c r="M109" s="138"/>
      <c r="N109" s="138"/>
      <c r="O109" s="138"/>
      <c r="P109" s="182"/>
      <c r="Q109" s="171"/>
      <c r="R109" s="171"/>
      <c r="S109" s="171"/>
      <c r="T109" s="357"/>
      <c r="U109" s="358"/>
      <c r="V109" s="359"/>
      <c r="W109" s="360"/>
      <c r="X109" s="357"/>
      <c r="Y109" s="358"/>
      <c r="Z109" s="359"/>
      <c r="AA109" s="360"/>
    </row>
    <row r="110" spans="2:27" s="314" customFormat="1" ht="42" customHeight="1" x14ac:dyDescent="0.2">
      <c r="B110" s="63" t="s">
        <v>411</v>
      </c>
      <c r="C110" s="39" t="s">
        <v>412</v>
      </c>
      <c r="D110" s="54" t="s">
        <v>1196</v>
      </c>
      <c r="E110" s="39" t="s">
        <v>78</v>
      </c>
      <c r="F110" s="48" t="s">
        <v>121</v>
      </c>
      <c r="G110" s="39" t="s">
        <v>80</v>
      </c>
      <c r="H110" s="8" t="s">
        <v>413</v>
      </c>
      <c r="I110" s="11" t="s">
        <v>82</v>
      </c>
      <c r="J110" s="11" t="s">
        <v>83</v>
      </c>
      <c r="K110" s="139"/>
      <c r="L110" s="139"/>
      <c r="M110" s="139"/>
      <c r="N110" s="17">
        <v>2017</v>
      </c>
      <c r="O110" s="11">
        <v>2021</v>
      </c>
      <c r="P110" s="175">
        <f t="shared" si="9"/>
        <v>6120000</v>
      </c>
      <c r="Q110" s="14">
        <v>5202000</v>
      </c>
      <c r="R110" s="14">
        <v>459000</v>
      </c>
      <c r="S110" s="14">
        <v>459000</v>
      </c>
      <c r="T110" s="363">
        <v>6120000</v>
      </c>
      <c r="U110" s="364">
        <v>5202000</v>
      </c>
      <c r="V110" s="361">
        <v>459000</v>
      </c>
      <c r="W110" s="362">
        <v>459000</v>
      </c>
      <c r="X110" s="363"/>
      <c r="Y110" s="364"/>
      <c r="Z110" s="361"/>
      <c r="AA110" s="362"/>
    </row>
    <row r="111" spans="2:27" s="314" customFormat="1" ht="42" customHeight="1" x14ac:dyDescent="0.2">
      <c r="B111" s="63" t="s">
        <v>414</v>
      </c>
      <c r="C111" s="39" t="s">
        <v>415</v>
      </c>
      <c r="D111" s="54" t="s">
        <v>416</v>
      </c>
      <c r="E111" s="39" t="s">
        <v>78</v>
      </c>
      <c r="F111" s="48" t="s">
        <v>121</v>
      </c>
      <c r="G111" s="39" t="s">
        <v>80</v>
      </c>
      <c r="H111" s="8" t="s">
        <v>413</v>
      </c>
      <c r="I111" s="11" t="s">
        <v>82</v>
      </c>
      <c r="J111" s="11" t="s">
        <v>83</v>
      </c>
      <c r="K111" s="139"/>
      <c r="L111" s="139"/>
      <c r="M111" s="139"/>
      <c r="N111" s="17">
        <v>2018</v>
      </c>
      <c r="O111" s="11">
        <v>2022</v>
      </c>
      <c r="P111" s="175">
        <f t="shared" si="9"/>
        <v>2359876.25</v>
      </c>
      <c r="Q111" s="14">
        <v>2004095.84</v>
      </c>
      <c r="R111" s="30">
        <v>176831.99</v>
      </c>
      <c r="S111" s="14">
        <v>178948.42</v>
      </c>
      <c r="T111" s="363">
        <v>2359876.25</v>
      </c>
      <c r="U111" s="364">
        <v>2004095.84</v>
      </c>
      <c r="V111" s="361">
        <v>176831.99</v>
      </c>
      <c r="W111" s="362">
        <v>178948.42</v>
      </c>
      <c r="X111" s="363"/>
      <c r="Y111" s="364"/>
      <c r="Z111" s="361"/>
      <c r="AA111" s="362"/>
    </row>
    <row r="112" spans="2:27" s="314" customFormat="1" ht="42" customHeight="1" x14ac:dyDescent="0.2">
      <c r="B112" s="63" t="s">
        <v>417</v>
      </c>
      <c r="C112" s="39" t="s">
        <v>418</v>
      </c>
      <c r="D112" s="54" t="s">
        <v>419</v>
      </c>
      <c r="E112" s="39" t="s">
        <v>78</v>
      </c>
      <c r="F112" s="48" t="s">
        <v>121</v>
      </c>
      <c r="G112" s="39" t="s">
        <v>80</v>
      </c>
      <c r="H112" s="8" t="s">
        <v>413</v>
      </c>
      <c r="I112" s="11" t="s">
        <v>82</v>
      </c>
      <c r="J112" s="11" t="s">
        <v>83</v>
      </c>
      <c r="K112" s="139"/>
      <c r="L112" s="139"/>
      <c r="M112" s="18"/>
      <c r="N112" s="17">
        <v>2017</v>
      </c>
      <c r="O112" s="11">
        <v>2020</v>
      </c>
      <c r="P112" s="175">
        <f t="shared" si="9"/>
        <v>4500000</v>
      </c>
      <c r="Q112" s="14">
        <v>3825000</v>
      </c>
      <c r="R112" s="30">
        <v>337500</v>
      </c>
      <c r="S112" s="14">
        <v>337500</v>
      </c>
      <c r="T112" s="363">
        <v>4523554.6899999995</v>
      </c>
      <c r="U112" s="364">
        <v>3825000</v>
      </c>
      <c r="V112" s="361">
        <v>337500</v>
      </c>
      <c r="W112" s="362">
        <v>361054.69</v>
      </c>
      <c r="X112" s="363"/>
      <c r="Y112" s="364"/>
      <c r="Z112" s="361"/>
      <c r="AA112" s="362"/>
    </row>
    <row r="113" spans="2:28" s="314" customFormat="1" ht="42" customHeight="1" x14ac:dyDescent="0.2">
      <c r="B113" s="63" t="s">
        <v>420</v>
      </c>
      <c r="C113" s="39" t="s">
        <v>421</v>
      </c>
      <c r="D113" s="54" t="s">
        <v>422</v>
      </c>
      <c r="E113" s="39" t="s">
        <v>78</v>
      </c>
      <c r="F113" s="48" t="s">
        <v>121</v>
      </c>
      <c r="G113" s="39" t="s">
        <v>80</v>
      </c>
      <c r="H113" s="8" t="s">
        <v>413</v>
      </c>
      <c r="I113" s="11" t="s">
        <v>82</v>
      </c>
      <c r="J113" s="11" t="s">
        <v>83</v>
      </c>
      <c r="K113" s="139"/>
      <c r="L113" s="139"/>
      <c r="M113" s="18"/>
      <c r="N113" s="17" t="s">
        <v>216</v>
      </c>
      <c r="O113" s="11">
        <v>2022</v>
      </c>
      <c r="P113" s="175">
        <f t="shared" si="9"/>
        <v>2193840</v>
      </c>
      <c r="Q113" s="14">
        <v>1864764</v>
      </c>
      <c r="R113" s="30">
        <v>164538</v>
      </c>
      <c r="S113" s="14">
        <v>164538</v>
      </c>
      <c r="T113" s="363">
        <v>2858643.32</v>
      </c>
      <c r="U113" s="364">
        <v>1864764</v>
      </c>
      <c r="V113" s="361">
        <v>164538</v>
      </c>
      <c r="W113" s="362">
        <v>829341.32</v>
      </c>
      <c r="X113" s="363"/>
      <c r="Y113" s="364"/>
      <c r="Z113" s="361"/>
      <c r="AA113" s="362"/>
    </row>
    <row r="114" spans="2:28" s="314" customFormat="1" ht="42" customHeight="1" x14ac:dyDescent="0.2">
      <c r="B114" s="63" t="s">
        <v>423</v>
      </c>
      <c r="C114" s="39" t="s">
        <v>424</v>
      </c>
      <c r="D114" s="54" t="s">
        <v>425</v>
      </c>
      <c r="E114" s="39" t="s">
        <v>78</v>
      </c>
      <c r="F114" s="48" t="s">
        <v>121</v>
      </c>
      <c r="G114" s="39" t="s">
        <v>80</v>
      </c>
      <c r="H114" s="8" t="s">
        <v>413</v>
      </c>
      <c r="I114" s="11" t="s">
        <v>82</v>
      </c>
      <c r="J114" s="11" t="s">
        <v>83</v>
      </c>
      <c r="K114" s="139"/>
      <c r="L114" s="139"/>
      <c r="M114" s="18"/>
      <c r="N114" s="17" t="s">
        <v>353</v>
      </c>
      <c r="O114" s="11">
        <v>2021</v>
      </c>
      <c r="P114" s="175">
        <f t="shared" si="9"/>
        <v>949374.47</v>
      </c>
      <c r="Q114" s="14">
        <v>806968.29</v>
      </c>
      <c r="R114" s="30">
        <v>71203.09</v>
      </c>
      <c r="S114" s="14">
        <v>71203.09</v>
      </c>
      <c r="T114" s="363">
        <v>1164286.49</v>
      </c>
      <c r="U114" s="364">
        <v>806968.29</v>
      </c>
      <c r="V114" s="361">
        <v>71203.09</v>
      </c>
      <c r="W114" s="362">
        <v>286115.11</v>
      </c>
      <c r="X114" s="363"/>
      <c r="Y114" s="364"/>
      <c r="Z114" s="361"/>
      <c r="AA114" s="362"/>
    </row>
    <row r="115" spans="2:28" s="314" customFormat="1" ht="42" customHeight="1" x14ac:dyDescent="0.2">
      <c r="B115" s="63" t="s">
        <v>426</v>
      </c>
      <c r="C115" s="39" t="s">
        <v>427</v>
      </c>
      <c r="D115" s="54" t="s">
        <v>428</v>
      </c>
      <c r="E115" s="39" t="s">
        <v>78</v>
      </c>
      <c r="F115" s="48" t="s">
        <v>121</v>
      </c>
      <c r="G115" s="39" t="s">
        <v>80</v>
      </c>
      <c r="H115" s="8" t="s">
        <v>413</v>
      </c>
      <c r="I115" s="11" t="s">
        <v>82</v>
      </c>
      <c r="J115" s="11" t="s">
        <v>83</v>
      </c>
      <c r="K115" s="139"/>
      <c r="L115" s="139"/>
      <c r="M115" s="18"/>
      <c r="N115" s="17" t="s">
        <v>353</v>
      </c>
      <c r="O115" s="11">
        <v>2020</v>
      </c>
      <c r="P115" s="175">
        <f t="shared" si="9"/>
        <v>3772906.0200000005</v>
      </c>
      <c r="Q115" s="14">
        <v>3206970.12</v>
      </c>
      <c r="R115" s="30">
        <v>282967.95</v>
      </c>
      <c r="S115" s="14">
        <v>282967.95</v>
      </c>
      <c r="T115" s="363">
        <v>5206557.16</v>
      </c>
      <c r="U115" s="364">
        <v>3206970.12</v>
      </c>
      <c r="V115" s="361">
        <v>282967.95</v>
      </c>
      <c r="W115" s="362">
        <v>1716619.09</v>
      </c>
      <c r="X115" s="335"/>
      <c r="Y115" s="364"/>
      <c r="Z115" s="361"/>
      <c r="AA115" s="362"/>
    </row>
    <row r="116" spans="2:28" s="314" customFormat="1" ht="42" customHeight="1" x14ac:dyDescent="0.2">
      <c r="B116" s="63" t="s">
        <v>429</v>
      </c>
      <c r="C116" s="39" t="s">
        <v>430</v>
      </c>
      <c r="D116" s="54" t="s">
        <v>431</v>
      </c>
      <c r="E116" s="39" t="s">
        <v>78</v>
      </c>
      <c r="F116" s="48" t="s">
        <v>121</v>
      </c>
      <c r="G116" s="39" t="s">
        <v>80</v>
      </c>
      <c r="H116" s="8" t="s">
        <v>413</v>
      </c>
      <c r="I116" s="11" t="s">
        <v>82</v>
      </c>
      <c r="J116" s="11" t="s">
        <v>83</v>
      </c>
      <c r="K116" s="139"/>
      <c r="L116" s="139"/>
      <c r="M116" s="18"/>
      <c r="N116" s="17" t="s">
        <v>347</v>
      </c>
      <c r="O116" s="11">
        <v>2022</v>
      </c>
      <c r="P116" s="175">
        <f t="shared" si="9"/>
        <v>3130628.8200000003</v>
      </c>
      <c r="Q116" s="14">
        <v>2661034.4900000002</v>
      </c>
      <c r="R116" s="30">
        <v>234797.17</v>
      </c>
      <c r="S116" s="14">
        <v>234797.16</v>
      </c>
      <c r="T116" s="363">
        <v>3309191.0700000003</v>
      </c>
      <c r="U116" s="364">
        <v>2661034.4900000002</v>
      </c>
      <c r="V116" s="361">
        <v>234797.17</v>
      </c>
      <c r="W116" s="362">
        <v>413359.41</v>
      </c>
      <c r="X116" s="363"/>
      <c r="Y116" s="364"/>
      <c r="Z116" s="361"/>
      <c r="AA116" s="362"/>
      <c r="AB116" s="14"/>
    </row>
    <row r="117" spans="2:28" s="304" customFormat="1" ht="42" customHeight="1" x14ac:dyDescent="0.25">
      <c r="B117" s="63" t="s">
        <v>432</v>
      </c>
      <c r="C117" s="108" t="s">
        <v>433</v>
      </c>
      <c r="D117" s="107" t="s">
        <v>434</v>
      </c>
      <c r="E117" s="108" t="s">
        <v>78</v>
      </c>
      <c r="F117" s="110" t="s">
        <v>121</v>
      </c>
      <c r="G117" s="108" t="s">
        <v>80</v>
      </c>
      <c r="H117" s="34" t="s">
        <v>413</v>
      </c>
      <c r="I117" s="38" t="s">
        <v>82</v>
      </c>
      <c r="J117" s="38" t="s">
        <v>83</v>
      </c>
      <c r="K117" s="339"/>
      <c r="L117" s="339"/>
      <c r="M117" s="129"/>
      <c r="N117" s="120" t="s">
        <v>347</v>
      </c>
      <c r="O117" s="38">
        <v>2018</v>
      </c>
      <c r="P117" s="149">
        <f t="shared" si="9"/>
        <v>928769.71</v>
      </c>
      <c r="Q117" s="121">
        <v>789454.25</v>
      </c>
      <c r="R117" s="193">
        <v>69657.73</v>
      </c>
      <c r="S117" s="121">
        <v>69657.73</v>
      </c>
      <c r="T117" s="178">
        <v>928769.71</v>
      </c>
      <c r="U117" s="371">
        <v>789454.25</v>
      </c>
      <c r="V117" s="150">
        <v>84248.84</v>
      </c>
      <c r="W117" s="372">
        <v>55066.62</v>
      </c>
      <c r="X117" s="178">
        <v>928769.71</v>
      </c>
      <c r="Y117" s="371">
        <v>789454.25</v>
      </c>
      <c r="Z117" s="150">
        <v>84248.84</v>
      </c>
      <c r="AA117" s="372">
        <v>55066.62</v>
      </c>
    </row>
    <row r="118" spans="2:28" s="314" customFormat="1" ht="42" customHeight="1" x14ac:dyDescent="0.2">
      <c r="B118" s="63" t="s">
        <v>435</v>
      </c>
      <c r="C118" s="39" t="s">
        <v>436</v>
      </c>
      <c r="D118" s="54" t="s">
        <v>437</v>
      </c>
      <c r="E118" s="39" t="s">
        <v>78</v>
      </c>
      <c r="F118" s="39" t="s">
        <v>214</v>
      </c>
      <c r="G118" s="39" t="s">
        <v>80</v>
      </c>
      <c r="H118" s="8" t="s">
        <v>438</v>
      </c>
      <c r="I118" s="8" t="s">
        <v>113</v>
      </c>
      <c r="J118" s="8" t="s">
        <v>83</v>
      </c>
      <c r="K118" s="422"/>
      <c r="L118" s="422"/>
      <c r="M118" s="43"/>
      <c r="N118" s="28" t="s">
        <v>347</v>
      </c>
      <c r="O118" s="8">
        <v>2019</v>
      </c>
      <c r="P118" s="147">
        <f t="shared" si="9"/>
        <v>428256.22000000003</v>
      </c>
      <c r="Q118" s="30">
        <v>364017.78</v>
      </c>
      <c r="R118" s="30"/>
      <c r="S118" s="30">
        <v>64238.44</v>
      </c>
      <c r="T118" s="363">
        <v>428256.22000000003</v>
      </c>
      <c r="U118" s="364">
        <v>364017.78</v>
      </c>
      <c r="V118" s="361"/>
      <c r="W118" s="362">
        <v>64238.44</v>
      </c>
      <c r="X118" s="363"/>
      <c r="Y118" s="364"/>
      <c r="Z118" s="361"/>
      <c r="AA118" s="362"/>
    </row>
    <row r="119" spans="2:28" s="314" customFormat="1" ht="25.5" x14ac:dyDescent="0.2">
      <c r="B119" s="125" t="s">
        <v>963</v>
      </c>
      <c r="C119" s="78"/>
      <c r="D119" s="78" t="s">
        <v>964</v>
      </c>
      <c r="E119" s="58"/>
      <c r="F119" s="58"/>
      <c r="G119" s="58"/>
      <c r="H119" s="26"/>
      <c r="I119" s="26"/>
      <c r="J119" s="26"/>
      <c r="K119" s="165"/>
      <c r="L119" s="165"/>
      <c r="M119" s="165"/>
      <c r="N119" s="165"/>
      <c r="O119" s="165"/>
      <c r="P119" s="183"/>
      <c r="Q119" s="168"/>
      <c r="R119" s="168"/>
      <c r="S119" s="168"/>
      <c r="T119" s="376"/>
      <c r="U119" s="364"/>
      <c r="V119" s="377"/>
      <c r="W119" s="378"/>
      <c r="X119" s="376"/>
      <c r="Y119" s="364"/>
      <c r="Z119" s="377"/>
      <c r="AA119" s="378"/>
    </row>
    <row r="120" spans="2:28" s="314" customFormat="1" ht="25.5" x14ac:dyDescent="0.2">
      <c r="B120" s="64" t="s">
        <v>445</v>
      </c>
      <c r="C120" s="65"/>
      <c r="D120" s="66" t="s">
        <v>446</v>
      </c>
      <c r="E120" s="67"/>
      <c r="F120" s="67"/>
      <c r="G120" s="67"/>
      <c r="H120" s="86"/>
      <c r="I120" s="87"/>
      <c r="J120" s="87"/>
      <c r="K120" s="138"/>
      <c r="L120" s="138"/>
      <c r="M120" s="138"/>
      <c r="N120" s="138"/>
      <c r="O120" s="138"/>
      <c r="P120" s="182"/>
      <c r="Q120" s="171"/>
      <c r="R120" s="171"/>
      <c r="S120" s="171"/>
      <c r="T120" s="357">
        <f t="shared" ref="T120:W120" si="10">SUM(T121:T155)</f>
        <v>6478894.04</v>
      </c>
      <c r="U120" s="358">
        <f t="shared" si="10"/>
        <v>4315863.05</v>
      </c>
      <c r="V120" s="359">
        <f t="shared" si="10"/>
        <v>373938.97</v>
      </c>
      <c r="W120" s="360">
        <f t="shared" si="10"/>
        <v>1789091.04</v>
      </c>
      <c r="X120" s="357"/>
      <c r="Y120" s="358"/>
      <c r="Z120" s="359"/>
      <c r="AA120" s="360"/>
    </row>
    <row r="121" spans="2:28" s="314" customFormat="1" ht="43.5" customHeight="1" x14ac:dyDescent="0.2">
      <c r="B121" s="63" t="s">
        <v>447</v>
      </c>
      <c r="C121" s="39" t="s">
        <v>448</v>
      </c>
      <c r="D121" s="54" t="s">
        <v>449</v>
      </c>
      <c r="E121" s="39" t="s">
        <v>92</v>
      </c>
      <c r="F121" s="48" t="s">
        <v>450</v>
      </c>
      <c r="G121" s="48" t="s">
        <v>93</v>
      </c>
      <c r="H121" s="44" t="s">
        <v>451</v>
      </c>
      <c r="I121" s="9" t="s">
        <v>82</v>
      </c>
      <c r="J121" s="9"/>
      <c r="K121" s="422"/>
      <c r="L121" s="422"/>
      <c r="M121" s="422"/>
      <c r="N121" s="15" t="s">
        <v>347</v>
      </c>
      <c r="O121" s="16">
        <v>2019</v>
      </c>
      <c r="P121" s="147">
        <f t="shared" si="9"/>
        <v>250000</v>
      </c>
      <c r="Q121" s="14">
        <v>200000</v>
      </c>
      <c r="R121" s="148"/>
      <c r="S121" s="33">
        <v>50000</v>
      </c>
      <c r="T121" s="363">
        <v>329692</v>
      </c>
      <c r="U121" s="364">
        <v>165063.20000000001</v>
      </c>
      <c r="V121" s="361">
        <v>29128</v>
      </c>
      <c r="W121" s="362">
        <v>135500</v>
      </c>
      <c r="X121" s="363"/>
      <c r="Y121" s="364"/>
      <c r="Z121" s="361"/>
      <c r="AA121" s="362"/>
    </row>
    <row r="122" spans="2:28" s="314" customFormat="1" ht="43.5" customHeight="1" x14ac:dyDescent="0.2">
      <c r="B122" s="63" t="s">
        <v>458</v>
      </c>
      <c r="C122" s="39" t="s">
        <v>459</v>
      </c>
      <c r="D122" s="54" t="s">
        <v>460</v>
      </c>
      <c r="E122" s="39" t="s">
        <v>461</v>
      </c>
      <c r="F122" s="48" t="s">
        <v>450</v>
      </c>
      <c r="G122" s="48" t="s">
        <v>134</v>
      </c>
      <c r="H122" s="44" t="s">
        <v>451</v>
      </c>
      <c r="I122" s="9" t="s">
        <v>82</v>
      </c>
      <c r="J122" s="9"/>
      <c r="K122" s="422"/>
      <c r="L122" s="422"/>
      <c r="M122" s="422"/>
      <c r="N122" s="15" t="s">
        <v>347</v>
      </c>
      <c r="O122" s="16">
        <v>2018</v>
      </c>
      <c r="P122" s="147">
        <f t="shared" si="9"/>
        <v>250000</v>
      </c>
      <c r="Q122" s="14">
        <v>200000</v>
      </c>
      <c r="R122" s="148"/>
      <c r="S122" s="33">
        <v>50000</v>
      </c>
      <c r="T122" s="363">
        <v>417580</v>
      </c>
      <c r="U122" s="364">
        <v>199491</v>
      </c>
      <c r="V122" s="361"/>
      <c r="W122" s="362">
        <v>218089</v>
      </c>
      <c r="X122" s="363"/>
      <c r="Y122" s="364"/>
      <c r="Z122" s="361"/>
      <c r="AA122" s="362"/>
    </row>
    <row r="123" spans="2:28" s="314" customFormat="1" ht="43.5" customHeight="1" x14ac:dyDescent="0.2">
      <c r="B123" s="63" t="s">
        <v>462</v>
      </c>
      <c r="C123" s="39" t="s">
        <v>463</v>
      </c>
      <c r="D123" s="54" t="s">
        <v>464</v>
      </c>
      <c r="E123" s="39" t="s">
        <v>465</v>
      </c>
      <c r="F123" s="48" t="s">
        <v>450</v>
      </c>
      <c r="G123" s="48" t="s">
        <v>168</v>
      </c>
      <c r="H123" s="44" t="s">
        <v>451</v>
      </c>
      <c r="I123" s="9" t="s">
        <v>82</v>
      </c>
      <c r="J123" s="9"/>
      <c r="K123" s="422"/>
      <c r="L123" s="422"/>
      <c r="M123" s="422"/>
      <c r="N123" s="15" t="s">
        <v>347</v>
      </c>
      <c r="O123" s="16">
        <v>2020</v>
      </c>
      <c r="P123" s="147">
        <f t="shared" si="9"/>
        <v>250000</v>
      </c>
      <c r="Q123" s="14">
        <v>200000</v>
      </c>
      <c r="R123" s="148"/>
      <c r="S123" s="33">
        <v>50000</v>
      </c>
      <c r="T123" s="363">
        <v>234753</v>
      </c>
      <c r="U123" s="364">
        <v>186447</v>
      </c>
      <c r="V123" s="361"/>
      <c r="W123" s="362">
        <v>48306</v>
      </c>
      <c r="X123" s="363"/>
      <c r="Y123" s="364"/>
      <c r="Z123" s="361"/>
      <c r="AA123" s="362"/>
    </row>
    <row r="124" spans="2:28" s="314" customFormat="1" ht="43.5" customHeight="1" x14ac:dyDescent="0.2">
      <c r="B124" s="63" t="s">
        <v>466</v>
      </c>
      <c r="C124" s="39" t="s">
        <v>467</v>
      </c>
      <c r="D124" s="54" t="s">
        <v>468</v>
      </c>
      <c r="E124" s="39" t="s">
        <v>102</v>
      </c>
      <c r="F124" s="48" t="s">
        <v>450</v>
      </c>
      <c r="G124" s="48" t="s">
        <v>103</v>
      </c>
      <c r="H124" s="44" t="s">
        <v>451</v>
      </c>
      <c r="I124" s="9" t="s">
        <v>82</v>
      </c>
      <c r="J124" s="9"/>
      <c r="K124" s="422"/>
      <c r="L124" s="422"/>
      <c r="M124" s="422"/>
      <c r="N124" s="15" t="s">
        <v>347</v>
      </c>
      <c r="O124" s="16">
        <v>2019</v>
      </c>
      <c r="P124" s="147">
        <f t="shared" si="9"/>
        <v>250000</v>
      </c>
      <c r="Q124" s="14">
        <v>200000</v>
      </c>
      <c r="R124" s="148"/>
      <c r="S124" s="33">
        <v>50000</v>
      </c>
      <c r="T124" s="363">
        <v>250000</v>
      </c>
      <c r="U124" s="364">
        <v>200000</v>
      </c>
      <c r="V124" s="361"/>
      <c r="W124" s="362">
        <v>50000</v>
      </c>
      <c r="X124" s="363"/>
      <c r="Y124" s="364"/>
      <c r="Z124" s="361"/>
      <c r="AA124" s="362"/>
    </row>
    <row r="125" spans="2:28" s="314" customFormat="1" ht="43.5" customHeight="1" x14ac:dyDescent="0.2">
      <c r="B125" s="63" t="s">
        <v>469</v>
      </c>
      <c r="C125" s="39" t="s">
        <v>470</v>
      </c>
      <c r="D125" s="54" t="s">
        <v>471</v>
      </c>
      <c r="E125" s="39" t="s">
        <v>102</v>
      </c>
      <c r="F125" s="48" t="s">
        <v>450</v>
      </c>
      <c r="G125" s="48" t="s">
        <v>103</v>
      </c>
      <c r="H125" s="44" t="s">
        <v>451</v>
      </c>
      <c r="I125" s="9" t="s">
        <v>82</v>
      </c>
      <c r="J125" s="9"/>
      <c r="K125" s="422"/>
      <c r="L125" s="422"/>
      <c r="M125" s="422"/>
      <c r="N125" s="15" t="s">
        <v>347</v>
      </c>
      <c r="O125" s="16">
        <v>2019</v>
      </c>
      <c r="P125" s="147">
        <f t="shared" si="9"/>
        <v>250000</v>
      </c>
      <c r="Q125" s="14">
        <v>200000</v>
      </c>
      <c r="R125" s="148"/>
      <c r="S125" s="33">
        <v>50000</v>
      </c>
      <c r="T125" s="363">
        <v>250000</v>
      </c>
      <c r="U125" s="364">
        <v>200000</v>
      </c>
      <c r="V125" s="361"/>
      <c r="W125" s="362">
        <v>50000</v>
      </c>
      <c r="X125" s="363"/>
      <c r="Y125" s="364"/>
      <c r="Z125" s="361"/>
      <c r="AA125" s="362"/>
    </row>
    <row r="126" spans="2:28" s="314" customFormat="1" ht="43.5" customHeight="1" x14ac:dyDescent="0.2">
      <c r="B126" s="63" t="s">
        <v>472</v>
      </c>
      <c r="C126" s="39" t="s">
        <v>473</v>
      </c>
      <c r="D126" s="54" t="s">
        <v>474</v>
      </c>
      <c r="E126" s="39" t="s">
        <v>102</v>
      </c>
      <c r="F126" s="48" t="s">
        <v>450</v>
      </c>
      <c r="G126" s="48" t="s">
        <v>134</v>
      </c>
      <c r="H126" s="44" t="s">
        <v>451</v>
      </c>
      <c r="I126" s="9" t="s">
        <v>82</v>
      </c>
      <c r="J126" s="9"/>
      <c r="K126" s="422"/>
      <c r="L126" s="422"/>
      <c r="M126" s="422"/>
      <c r="N126" s="15" t="s">
        <v>347</v>
      </c>
      <c r="O126" s="16">
        <v>2019</v>
      </c>
      <c r="P126" s="147">
        <f t="shared" si="9"/>
        <v>250000</v>
      </c>
      <c r="Q126" s="14">
        <v>200000</v>
      </c>
      <c r="R126" s="148"/>
      <c r="S126" s="33">
        <v>50000</v>
      </c>
      <c r="T126" s="363">
        <v>250000</v>
      </c>
      <c r="U126" s="364">
        <v>200000</v>
      </c>
      <c r="V126" s="361"/>
      <c r="W126" s="362">
        <v>50000</v>
      </c>
      <c r="X126" s="363"/>
      <c r="Y126" s="364"/>
      <c r="Z126" s="361"/>
      <c r="AA126" s="362"/>
    </row>
    <row r="127" spans="2:28" s="304" customFormat="1" ht="43.5" customHeight="1" x14ac:dyDescent="0.25">
      <c r="B127" s="63" t="s">
        <v>475</v>
      </c>
      <c r="C127" s="108" t="s">
        <v>476</v>
      </c>
      <c r="D127" s="107" t="s">
        <v>477</v>
      </c>
      <c r="E127" s="108" t="s">
        <v>478</v>
      </c>
      <c r="F127" s="110" t="s">
        <v>450</v>
      </c>
      <c r="G127" s="110" t="s">
        <v>362</v>
      </c>
      <c r="H127" s="122" t="s">
        <v>451</v>
      </c>
      <c r="I127" s="35" t="s">
        <v>82</v>
      </c>
      <c r="J127" s="35"/>
      <c r="K127" s="339"/>
      <c r="L127" s="339"/>
      <c r="M127" s="339"/>
      <c r="N127" s="37" t="s">
        <v>347</v>
      </c>
      <c r="O127" s="105">
        <v>2019</v>
      </c>
      <c r="P127" s="149">
        <f t="shared" si="9"/>
        <v>267891.8</v>
      </c>
      <c r="Q127" s="150">
        <v>83418.36</v>
      </c>
      <c r="R127" s="150">
        <v>14720.9</v>
      </c>
      <c r="S127" s="150">
        <v>169752.54</v>
      </c>
      <c r="T127" s="178">
        <v>125000</v>
      </c>
      <c r="U127" s="371">
        <v>85000</v>
      </c>
      <c r="V127" s="150">
        <v>15000</v>
      </c>
      <c r="W127" s="372">
        <v>25000</v>
      </c>
      <c r="X127" s="178">
        <v>267891.8</v>
      </c>
      <c r="Y127" s="371">
        <v>83418.36</v>
      </c>
      <c r="Z127" s="150">
        <v>14720.9</v>
      </c>
      <c r="AA127" s="372">
        <v>169752.54</v>
      </c>
    </row>
    <row r="128" spans="2:28" s="314" customFormat="1" ht="43.5" customHeight="1" x14ac:dyDescent="0.2">
      <c r="B128" s="63" t="s">
        <v>479</v>
      </c>
      <c r="C128" s="39" t="s">
        <v>480</v>
      </c>
      <c r="D128" s="54" t="s">
        <v>481</v>
      </c>
      <c r="E128" s="39" t="s">
        <v>92</v>
      </c>
      <c r="F128" s="48" t="s">
        <v>450</v>
      </c>
      <c r="G128" s="48" t="s">
        <v>93</v>
      </c>
      <c r="H128" s="44" t="s">
        <v>451</v>
      </c>
      <c r="I128" s="9" t="s">
        <v>82</v>
      </c>
      <c r="J128" s="9"/>
      <c r="K128" s="422"/>
      <c r="L128" s="422"/>
      <c r="M128" s="422"/>
      <c r="N128" s="15" t="s">
        <v>347</v>
      </c>
      <c r="O128" s="16">
        <v>2019</v>
      </c>
      <c r="P128" s="147">
        <f t="shared" si="9"/>
        <v>249925.53000000003</v>
      </c>
      <c r="Q128" s="14">
        <v>199940.42</v>
      </c>
      <c r="R128" s="148"/>
      <c r="S128" s="33">
        <v>49985.11</v>
      </c>
      <c r="T128" s="363">
        <v>283940</v>
      </c>
      <c r="U128" s="364">
        <v>169949</v>
      </c>
      <c r="V128" s="361">
        <v>29991</v>
      </c>
      <c r="W128" s="362">
        <v>84000</v>
      </c>
      <c r="X128" s="363"/>
      <c r="Y128" s="364"/>
      <c r="Z128" s="361"/>
      <c r="AA128" s="362"/>
    </row>
    <row r="129" spans="2:27" s="314" customFormat="1" ht="43.5" customHeight="1" x14ac:dyDescent="0.2">
      <c r="B129" s="63" t="s">
        <v>482</v>
      </c>
      <c r="C129" s="39" t="s">
        <v>483</v>
      </c>
      <c r="D129" s="54" t="s">
        <v>484</v>
      </c>
      <c r="E129" s="39" t="s">
        <v>92</v>
      </c>
      <c r="F129" s="48" t="s">
        <v>450</v>
      </c>
      <c r="G129" s="48" t="s">
        <v>93</v>
      </c>
      <c r="H129" s="44" t="s">
        <v>451</v>
      </c>
      <c r="I129" s="9" t="s">
        <v>82</v>
      </c>
      <c r="J129" s="9"/>
      <c r="K129" s="422"/>
      <c r="L129" s="422"/>
      <c r="M129" s="422"/>
      <c r="N129" s="15" t="s">
        <v>347</v>
      </c>
      <c r="O129" s="16">
        <v>2018</v>
      </c>
      <c r="P129" s="147">
        <f t="shared" si="9"/>
        <v>249925.53000000003</v>
      </c>
      <c r="Q129" s="14">
        <v>199940.42</v>
      </c>
      <c r="R129" s="148"/>
      <c r="S129" s="33">
        <v>49985.11</v>
      </c>
      <c r="T129" s="363"/>
      <c r="U129" s="364"/>
      <c r="V129" s="361"/>
      <c r="W129" s="362"/>
      <c r="X129" s="363"/>
      <c r="Y129" s="364"/>
      <c r="Z129" s="361"/>
      <c r="AA129" s="362"/>
    </row>
    <row r="130" spans="2:27" s="314" customFormat="1" ht="43.5" customHeight="1" x14ac:dyDescent="0.2">
      <c r="B130" s="63" t="s">
        <v>485</v>
      </c>
      <c r="C130" s="39" t="s">
        <v>486</v>
      </c>
      <c r="D130" s="54" t="s">
        <v>487</v>
      </c>
      <c r="E130" s="39" t="s">
        <v>127</v>
      </c>
      <c r="F130" s="48" t="s">
        <v>450</v>
      </c>
      <c r="G130" s="48" t="s">
        <v>128</v>
      </c>
      <c r="H130" s="44" t="s">
        <v>451</v>
      </c>
      <c r="I130" s="9" t="s">
        <v>82</v>
      </c>
      <c r="J130" s="9"/>
      <c r="K130" s="139"/>
      <c r="L130" s="139"/>
      <c r="M130" s="139"/>
      <c r="N130" s="15" t="s">
        <v>347</v>
      </c>
      <c r="O130" s="16">
        <v>2019</v>
      </c>
      <c r="P130" s="175">
        <f t="shared" si="9"/>
        <v>246008.75</v>
      </c>
      <c r="Q130" s="14">
        <v>196807</v>
      </c>
      <c r="R130" s="173"/>
      <c r="S130" s="33">
        <v>49201.75</v>
      </c>
      <c r="T130" s="363">
        <v>241810</v>
      </c>
      <c r="U130" s="364">
        <v>164430.79999999999</v>
      </c>
      <c r="V130" s="361">
        <v>29017.200000000001</v>
      </c>
      <c r="W130" s="362">
        <v>48362</v>
      </c>
      <c r="X130" s="363"/>
      <c r="Y130" s="364"/>
      <c r="Z130" s="361"/>
      <c r="AA130" s="362"/>
    </row>
    <row r="131" spans="2:27" s="314" customFormat="1" ht="43.5" customHeight="1" x14ac:dyDescent="0.25">
      <c r="B131" s="63" t="s">
        <v>488</v>
      </c>
      <c r="C131" s="108" t="s">
        <v>489</v>
      </c>
      <c r="D131" s="107" t="s">
        <v>490</v>
      </c>
      <c r="E131" s="108" t="s">
        <v>491</v>
      </c>
      <c r="F131" s="110" t="s">
        <v>450</v>
      </c>
      <c r="G131" s="110" t="s">
        <v>128</v>
      </c>
      <c r="H131" s="122" t="s">
        <v>451</v>
      </c>
      <c r="I131" s="35" t="s">
        <v>82</v>
      </c>
      <c r="J131" s="35"/>
      <c r="K131" s="339"/>
      <c r="L131" s="339"/>
      <c r="M131" s="339"/>
      <c r="N131" s="37" t="s">
        <v>347</v>
      </c>
      <c r="O131" s="105">
        <v>2019</v>
      </c>
      <c r="P131" s="149">
        <f t="shared" si="9"/>
        <v>238307.27</v>
      </c>
      <c r="Q131" s="121">
        <v>131688.34</v>
      </c>
      <c r="R131" s="191">
        <v>23239.119999999999</v>
      </c>
      <c r="S131" s="191">
        <v>83379.81</v>
      </c>
      <c r="T131" s="363">
        <v>246009</v>
      </c>
      <c r="U131" s="364">
        <v>167249</v>
      </c>
      <c r="V131" s="361">
        <v>29514</v>
      </c>
      <c r="W131" s="362">
        <v>49246</v>
      </c>
      <c r="X131" s="363"/>
      <c r="Y131" s="364"/>
      <c r="Z131" s="361"/>
      <c r="AA131" s="362"/>
    </row>
    <row r="132" spans="2:27" s="314" customFormat="1" ht="43.5" customHeight="1" x14ac:dyDescent="0.2">
      <c r="B132" s="63" t="s">
        <v>492</v>
      </c>
      <c r="C132" s="39" t="s">
        <v>493</v>
      </c>
      <c r="D132" s="54" t="s">
        <v>494</v>
      </c>
      <c r="E132" s="39" t="s">
        <v>478</v>
      </c>
      <c r="F132" s="48" t="s">
        <v>450</v>
      </c>
      <c r="G132" s="48" t="s">
        <v>362</v>
      </c>
      <c r="H132" s="44" t="s">
        <v>451</v>
      </c>
      <c r="I132" s="9" t="s">
        <v>82</v>
      </c>
      <c r="J132" s="9"/>
      <c r="K132" s="422"/>
      <c r="L132" s="422"/>
      <c r="M132" s="422"/>
      <c r="N132" s="15" t="s">
        <v>347</v>
      </c>
      <c r="O132" s="16">
        <v>2019</v>
      </c>
      <c r="P132" s="147">
        <f t="shared" si="9"/>
        <v>75038.02</v>
      </c>
      <c r="Q132" s="14">
        <v>60030.42</v>
      </c>
      <c r="R132" s="148"/>
      <c r="S132" s="33">
        <v>15007.6</v>
      </c>
      <c r="T132" s="363">
        <v>75038</v>
      </c>
      <c r="U132" s="364">
        <v>51025.5</v>
      </c>
      <c r="V132" s="361">
        <v>9004.5</v>
      </c>
      <c r="W132" s="362">
        <v>15008</v>
      </c>
      <c r="X132" s="363"/>
      <c r="Y132" s="364"/>
      <c r="Z132" s="361"/>
      <c r="AA132" s="362"/>
    </row>
    <row r="133" spans="2:27" s="314" customFormat="1" ht="43.5" customHeight="1" x14ac:dyDescent="0.25">
      <c r="B133" s="63" t="s">
        <v>495</v>
      </c>
      <c r="C133" s="108" t="s">
        <v>496</v>
      </c>
      <c r="D133" s="107" t="s">
        <v>497</v>
      </c>
      <c r="E133" s="108" t="s">
        <v>478</v>
      </c>
      <c r="F133" s="110" t="s">
        <v>450</v>
      </c>
      <c r="G133" s="110" t="s">
        <v>362</v>
      </c>
      <c r="H133" s="122" t="s">
        <v>451</v>
      </c>
      <c r="I133" s="35" t="s">
        <v>82</v>
      </c>
      <c r="J133" s="35"/>
      <c r="K133" s="339"/>
      <c r="L133" s="339"/>
      <c r="M133" s="339"/>
      <c r="N133" s="37" t="s">
        <v>347</v>
      </c>
      <c r="O133" s="105">
        <v>2019</v>
      </c>
      <c r="P133" s="149">
        <f t="shared" si="9"/>
        <v>151864.34</v>
      </c>
      <c r="Q133" s="121">
        <v>89651.83</v>
      </c>
      <c r="R133" s="191">
        <v>12225.17</v>
      </c>
      <c r="S133" s="191">
        <v>49987.34</v>
      </c>
      <c r="T133" s="363">
        <v>127347</v>
      </c>
      <c r="U133" s="364">
        <v>86595.45</v>
      </c>
      <c r="V133" s="361">
        <v>15281.55</v>
      </c>
      <c r="W133" s="362">
        <v>25470</v>
      </c>
      <c r="X133" s="363"/>
      <c r="Y133" s="364"/>
      <c r="Z133" s="361"/>
      <c r="AA133" s="362"/>
    </row>
    <row r="134" spans="2:27" s="314" customFormat="1" ht="43.5" customHeight="1" x14ac:dyDescent="0.2">
      <c r="B134" s="63" t="s">
        <v>498</v>
      </c>
      <c r="C134" s="39" t="s">
        <v>499</v>
      </c>
      <c r="D134" s="54" t="s">
        <v>500</v>
      </c>
      <c r="E134" s="39" t="s">
        <v>461</v>
      </c>
      <c r="F134" s="48" t="s">
        <v>450</v>
      </c>
      <c r="G134" s="48" t="s">
        <v>134</v>
      </c>
      <c r="H134" s="44" t="s">
        <v>451</v>
      </c>
      <c r="I134" s="9" t="s">
        <v>82</v>
      </c>
      <c r="J134" s="9"/>
      <c r="K134" s="422"/>
      <c r="L134" s="422"/>
      <c r="M134" s="422"/>
      <c r="N134" s="15" t="s">
        <v>347</v>
      </c>
      <c r="O134" s="16">
        <v>2019</v>
      </c>
      <c r="P134" s="147">
        <f t="shared" si="9"/>
        <v>188820.65</v>
      </c>
      <c r="Q134" s="14">
        <v>148862</v>
      </c>
      <c r="R134" s="148"/>
      <c r="S134" s="33">
        <v>39958.65</v>
      </c>
      <c r="T134" s="363"/>
      <c r="U134" s="364"/>
      <c r="V134" s="361"/>
      <c r="W134" s="362"/>
      <c r="X134" s="363"/>
      <c r="Y134" s="364"/>
      <c r="Z134" s="361"/>
      <c r="AA134" s="362"/>
    </row>
    <row r="135" spans="2:27" s="314" customFormat="1" ht="43.5" customHeight="1" x14ac:dyDescent="0.2">
      <c r="B135" s="63" t="s">
        <v>501</v>
      </c>
      <c r="C135" s="39" t="s">
        <v>502</v>
      </c>
      <c r="D135" s="54" t="s">
        <v>503</v>
      </c>
      <c r="E135" s="39" t="s">
        <v>465</v>
      </c>
      <c r="F135" s="48" t="s">
        <v>450</v>
      </c>
      <c r="G135" s="48" t="s">
        <v>168</v>
      </c>
      <c r="H135" s="44" t="s">
        <v>451</v>
      </c>
      <c r="I135" s="9" t="s">
        <v>82</v>
      </c>
      <c r="J135" s="9"/>
      <c r="K135" s="422"/>
      <c r="L135" s="422"/>
      <c r="M135" s="422"/>
      <c r="N135" s="15" t="s">
        <v>347</v>
      </c>
      <c r="O135" s="16">
        <v>2019</v>
      </c>
      <c r="P135" s="147">
        <f t="shared" si="9"/>
        <v>215000</v>
      </c>
      <c r="Q135" s="14">
        <v>172000</v>
      </c>
      <c r="R135" s="148"/>
      <c r="S135" s="33">
        <v>43000</v>
      </c>
      <c r="T135" s="363">
        <v>208335</v>
      </c>
      <c r="U135" s="364">
        <v>166668</v>
      </c>
      <c r="V135" s="361"/>
      <c r="W135" s="362">
        <v>41667</v>
      </c>
      <c r="X135" s="363"/>
      <c r="Y135" s="364"/>
      <c r="Z135" s="361"/>
      <c r="AA135" s="362"/>
    </row>
    <row r="136" spans="2:27" s="314" customFormat="1" ht="43.5" customHeight="1" x14ac:dyDescent="0.2">
      <c r="B136" s="63" t="s">
        <v>504</v>
      </c>
      <c r="C136" s="39" t="s">
        <v>505</v>
      </c>
      <c r="D136" s="54" t="s">
        <v>506</v>
      </c>
      <c r="E136" s="39" t="s">
        <v>92</v>
      </c>
      <c r="F136" s="48" t="s">
        <v>450</v>
      </c>
      <c r="G136" s="48" t="s">
        <v>93</v>
      </c>
      <c r="H136" s="44" t="s">
        <v>451</v>
      </c>
      <c r="I136" s="9" t="s">
        <v>82</v>
      </c>
      <c r="J136" s="9"/>
      <c r="K136" s="422"/>
      <c r="L136" s="422"/>
      <c r="M136" s="422"/>
      <c r="N136" s="15" t="s">
        <v>347</v>
      </c>
      <c r="O136" s="16">
        <v>2018</v>
      </c>
      <c r="P136" s="147">
        <f t="shared" si="9"/>
        <v>250000</v>
      </c>
      <c r="Q136" s="14">
        <v>200000</v>
      </c>
      <c r="R136" s="148"/>
      <c r="S136" s="33">
        <v>50000</v>
      </c>
      <c r="T136" s="363">
        <v>337061</v>
      </c>
      <c r="U136" s="364">
        <v>168096.85</v>
      </c>
      <c r="V136" s="361">
        <v>29664.15</v>
      </c>
      <c r="W136" s="362">
        <v>139300</v>
      </c>
      <c r="X136" s="363"/>
      <c r="Y136" s="364"/>
      <c r="Z136" s="361"/>
      <c r="AA136" s="362"/>
    </row>
    <row r="137" spans="2:27" s="314" customFormat="1" ht="43.5" customHeight="1" x14ac:dyDescent="0.2">
      <c r="B137" s="63" t="s">
        <v>507</v>
      </c>
      <c r="C137" s="39" t="s">
        <v>508</v>
      </c>
      <c r="D137" s="54" t="s">
        <v>509</v>
      </c>
      <c r="E137" s="39" t="s">
        <v>92</v>
      </c>
      <c r="F137" s="48" t="s">
        <v>450</v>
      </c>
      <c r="G137" s="48" t="s">
        <v>93</v>
      </c>
      <c r="H137" s="44" t="s">
        <v>451</v>
      </c>
      <c r="I137" s="9" t="s">
        <v>82</v>
      </c>
      <c r="J137" s="9"/>
      <c r="K137" s="422"/>
      <c r="L137" s="422"/>
      <c r="M137" s="422"/>
      <c r="N137" s="15" t="s">
        <v>347</v>
      </c>
      <c r="O137" s="16">
        <v>2018</v>
      </c>
      <c r="P137" s="147">
        <f t="shared" si="9"/>
        <v>250000</v>
      </c>
      <c r="Q137" s="14">
        <v>200000</v>
      </c>
      <c r="R137" s="148"/>
      <c r="S137" s="33">
        <v>50000</v>
      </c>
      <c r="T137" s="363">
        <v>313082</v>
      </c>
      <c r="U137" s="364">
        <v>167689.70000000001</v>
      </c>
      <c r="V137" s="361">
        <v>29592.3</v>
      </c>
      <c r="W137" s="362">
        <v>115800</v>
      </c>
      <c r="X137" s="363"/>
      <c r="Y137" s="364"/>
      <c r="Z137" s="361"/>
      <c r="AA137" s="362"/>
    </row>
    <row r="138" spans="2:27" s="314" customFormat="1" ht="43.5" customHeight="1" x14ac:dyDescent="0.2">
      <c r="B138" s="63" t="s">
        <v>510</v>
      </c>
      <c r="C138" s="39" t="s">
        <v>511</v>
      </c>
      <c r="D138" s="54" t="s">
        <v>512</v>
      </c>
      <c r="E138" s="39" t="s">
        <v>1252</v>
      </c>
      <c r="F138" s="48" t="s">
        <v>450</v>
      </c>
      <c r="G138" s="48" t="s">
        <v>128</v>
      </c>
      <c r="H138" s="44" t="s">
        <v>451</v>
      </c>
      <c r="I138" s="9" t="s">
        <v>82</v>
      </c>
      <c r="J138" s="9"/>
      <c r="K138" s="422"/>
      <c r="L138" s="422"/>
      <c r="M138" s="422"/>
      <c r="N138" s="15" t="s">
        <v>347</v>
      </c>
      <c r="O138" s="9">
        <v>2019</v>
      </c>
      <c r="P138" s="147">
        <f t="shared" si="9"/>
        <v>125000</v>
      </c>
      <c r="Q138" s="14">
        <v>100000</v>
      </c>
      <c r="R138" s="148"/>
      <c r="S138" s="33">
        <v>25000</v>
      </c>
      <c r="T138" s="363">
        <v>121490</v>
      </c>
      <c r="U138" s="364">
        <v>82613.2</v>
      </c>
      <c r="V138" s="361">
        <v>14578.8</v>
      </c>
      <c r="W138" s="362">
        <v>24298</v>
      </c>
      <c r="X138" s="363"/>
      <c r="Y138" s="364"/>
      <c r="Z138" s="361"/>
      <c r="AA138" s="362"/>
    </row>
    <row r="139" spans="2:27" s="314" customFormat="1" ht="43.5" customHeight="1" x14ac:dyDescent="0.25">
      <c r="B139" s="63" t="s">
        <v>513</v>
      </c>
      <c r="C139" s="108" t="s">
        <v>514</v>
      </c>
      <c r="D139" s="107" t="s">
        <v>1255</v>
      </c>
      <c r="E139" s="108" t="s">
        <v>515</v>
      </c>
      <c r="F139" s="110" t="s">
        <v>450</v>
      </c>
      <c r="G139" s="110" t="s">
        <v>103</v>
      </c>
      <c r="H139" s="122" t="s">
        <v>451</v>
      </c>
      <c r="I139" s="35" t="s">
        <v>82</v>
      </c>
      <c r="J139" s="35"/>
      <c r="K139" s="339"/>
      <c r="L139" s="339"/>
      <c r="M139" s="339"/>
      <c r="N139" s="37" t="s">
        <v>347</v>
      </c>
      <c r="O139" s="105">
        <v>2019</v>
      </c>
      <c r="P139" s="149">
        <f t="shared" si="9"/>
        <v>71089.440000000002</v>
      </c>
      <c r="Q139" s="121">
        <v>44837</v>
      </c>
      <c r="R139" s="174"/>
      <c r="S139" s="191">
        <v>26252.44</v>
      </c>
      <c r="T139" s="363">
        <v>71089.440000000002</v>
      </c>
      <c r="U139" s="364">
        <v>44837</v>
      </c>
      <c r="V139" s="361"/>
      <c r="W139" s="362">
        <v>26252.44</v>
      </c>
      <c r="X139" s="363"/>
      <c r="Y139" s="364"/>
      <c r="Z139" s="361"/>
      <c r="AA139" s="362"/>
    </row>
    <row r="140" spans="2:27" s="314" customFormat="1" ht="43.5" customHeight="1" x14ac:dyDescent="0.25">
      <c r="B140" s="63" t="s">
        <v>516</v>
      </c>
      <c r="C140" s="108" t="s">
        <v>517</v>
      </c>
      <c r="D140" s="107" t="s">
        <v>518</v>
      </c>
      <c r="E140" s="108" t="s">
        <v>515</v>
      </c>
      <c r="F140" s="110" t="s">
        <v>450</v>
      </c>
      <c r="G140" s="110" t="s">
        <v>103</v>
      </c>
      <c r="H140" s="122" t="s">
        <v>451</v>
      </c>
      <c r="I140" s="35" t="s">
        <v>82</v>
      </c>
      <c r="J140" s="35"/>
      <c r="K140" s="339"/>
      <c r="L140" s="339"/>
      <c r="M140" s="339"/>
      <c r="N140" s="37" t="s">
        <v>347</v>
      </c>
      <c r="O140" s="105">
        <v>2019</v>
      </c>
      <c r="P140" s="149">
        <f t="shared" si="9"/>
        <v>71058.52</v>
      </c>
      <c r="Q140" s="121">
        <v>44672</v>
      </c>
      <c r="R140" s="174"/>
      <c r="S140" s="191">
        <v>26386.52</v>
      </c>
      <c r="T140" s="363">
        <v>71058.52</v>
      </c>
      <c r="U140" s="364">
        <v>44672</v>
      </c>
      <c r="V140" s="361"/>
      <c r="W140" s="362">
        <v>26386.52</v>
      </c>
      <c r="X140" s="363"/>
      <c r="Y140" s="364"/>
      <c r="Z140" s="361"/>
      <c r="AA140" s="362"/>
    </row>
    <row r="141" spans="2:27" s="314" customFormat="1" ht="43.5" customHeight="1" x14ac:dyDescent="0.25">
      <c r="B141" s="63" t="s">
        <v>519</v>
      </c>
      <c r="C141" s="108" t="s">
        <v>520</v>
      </c>
      <c r="D141" s="107" t="s">
        <v>521</v>
      </c>
      <c r="E141" s="108" t="s">
        <v>515</v>
      </c>
      <c r="F141" s="110" t="s">
        <v>450</v>
      </c>
      <c r="G141" s="110" t="s">
        <v>103</v>
      </c>
      <c r="H141" s="122" t="s">
        <v>451</v>
      </c>
      <c r="I141" s="35" t="s">
        <v>82</v>
      </c>
      <c r="J141" s="35"/>
      <c r="K141" s="339"/>
      <c r="L141" s="339"/>
      <c r="M141" s="339"/>
      <c r="N141" s="37" t="s">
        <v>347</v>
      </c>
      <c r="O141" s="105">
        <v>2019</v>
      </c>
      <c r="P141" s="149">
        <f t="shared" si="9"/>
        <v>71200.33</v>
      </c>
      <c r="Q141" s="121">
        <v>46362</v>
      </c>
      <c r="R141" s="174"/>
      <c r="S141" s="191">
        <v>24838.33</v>
      </c>
      <c r="T141" s="363">
        <v>71200.33</v>
      </c>
      <c r="U141" s="364">
        <v>46362</v>
      </c>
      <c r="V141" s="361"/>
      <c r="W141" s="362">
        <v>24838.33</v>
      </c>
      <c r="X141" s="363">
        <v>71200.33</v>
      </c>
      <c r="Y141" s="364">
        <v>46362</v>
      </c>
      <c r="Z141" s="361"/>
      <c r="AA141" s="362">
        <v>24838.33</v>
      </c>
    </row>
    <row r="142" spans="2:27" s="314" customFormat="1" ht="43.5" customHeight="1" x14ac:dyDescent="0.25">
      <c r="B142" s="63" t="s">
        <v>522</v>
      </c>
      <c r="C142" s="108" t="s">
        <v>523</v>
      </c>
      <c r="D142" s="107" t="s">
        <v>524</v>
      </c>
      <c r="E142" s="108" t="s">
        <v>461</v>
      </c>
      <c r="F142" s="110" t="s">
        <v>450</v>
      </c>
      <c r="G142" s="110" t="s">
        <v>134</v>
      </c>
      <c r="H142" s="122" t="s">
        <v>451</v>
      </c>
      <c r="I142" s="35" t="s">
        <v>82</v>
      </c>
      <c r="J142" s="35"/>
      <c r="K142" s="339"/>
      <c r="L142" s="339"/>
      <c r="M142" s="339"/>
      <c r="N142" s="37" t="s">
        <v>347</v>
      </c>
      <c r="O142" s="105">
        <v>2019</v>
      </c>
      <c r="P142" s="149">
        <f t="shared" si="9"/>
        <v>159429.49</v>
      </c>
      <c r="Q142" s="121">
        <v>94417.31</v>
      </c>
      <c r="R142" s="191">
        <v>16661.88</v>
      </c>
      <c r="S142" s="191">
        <v>48350.3</v>
      </c>
      <c r="T142" s="363">
        <v>249755</v>
      </c>
      <c r="U142" s="364">
        <v>169832.55</v>
      </c>
      <c r="V142" s="361">
        <v>29970.45</v>
      </c>
      <c r="W142" s="362">
        <v>49952</v>
      </c>
      <c r="X142" s="363"/>
      <c r="Y142" s="364"/>
      <c r="Z142" s="361"/>
      <c r="AA142" s="362"/>
    </row>
    <row r="143" spans="2:27" s="314" customFormat="1" ht="43.5" customHeight="1" x14ac:dyDescent="0.2">
      <c r="B143" s="63" t="s">
        <v>525</v>
      </c>
      <c r="C143" s="39" t="s">
        <v>526</v>
      </c>
      <c r="D143" s="54" t="s">
        <v>527</v>
      </c>
      <c r="E143" s="39" t="s">
        <v>167</v>
      </c>
      <c r="F143" s="48" t="s">
        <v>450</v>
      </c>
      <c r="G143" s="48" t="s">
        <v>168</v>
      </c>
      <c r="H143" s="44" t="s">
        <v>451</v>
      </c>
      <c r="I143" s="9" t="s">
        <v>82</v>
      </c>
      <c r="J143" s="9"/>
      <c r="K143" s="422"/>
      <c r="L143" s="422"/>
      <c r="M143" s="422"/>
      <c r="N143" s="15" t="s">
        <v>347</v>
      </c>
      <c r="O143" s="16">
        <v>2018</v>
      </c>
      <c r="P143" s="147">
        <f t="shared" si="9"/>
        <v>270569.39</v>
      </c>
      <c r="Q143" s="14">
        <v>200000</v>
      </c>
      <c r="R143" s="148"/>
      <c r="S143" s="33">
        <v>70569.39</v>
      </c>
      <c r="T143" s="363">
        <v>264501</v>
      </c>
      <c r="U143" s="364">
        <v>200000</v>
      </c>
      <c r="V143" s="361"/>
      <c r="W143" s="362">
        <v>64501</v>
      </c>
      <c r="X143" s="363"/>
      <c r="Y143" s="364"/>
      <c r="Z143" s="361"/>
      <c r="AA143" s="362"/>
    </row>
    <row r="144" spans="2:27" s="314" customFormat="1" ht="43.5" customHeight="1" x14ac:dyDescent="0.25">
      <c r="B144" s="63" t="s">
        <v>528</v>
      </c>
      <c r="C144" s="108" t="s">
        <v>529</v>
      </c>
      <c r="D144" s="107" t="s">
        <v>530</v>
      </c>
      <c r="E144" s="108" t="s">
        <v>515</v>
      </c>
      <c r="F144" s="110" t="s">
        <v>450</v>
      </c>
      <c r="G144" s="110" t="s">
        <v>103</v>
      </c>
      <c r="H144" s="122" t="s">
        <v>451</v>
      </c>
      <c r="I144" s="35" t="s">
        <v>82</v>
      </c>
      <c r="J144" s="35"/>
      <c r="K144" s="339"/>
      <c r="L144" s="339"/>
      <c r="M144" s="339"/>
      <c r="N144" s="37" t="s">
        <v>347</v>
      </c>
      <c r="O144" s="105">
        <v>2018</v>
      </c>
      <c r="P144" s="149">
        <f t="shared" si="9"/>
        <v>94833.75</v>
      </c>
      <c r="Q144" s="150">
        <v>62119</v>
      </c>
      <c r="R144" s="150"/>
      <c r="S144" s="150">
        <v>32714.75</v>
      </c>
      <c r="T144" s="178">
        <v>94833.75</v>
      </c>
      <c r="U144" s="371">
        <v>62119</v>
      </c>
      <c r="V144" s="150"/>
      <c r="W144" s="372">
        <v>32714.75</v>
      </c>
      <c r="X144" s="178">
        <v>94833.75</v>
      </c>
      <c r="Y144" s="371">
        <v>62119</v>
      </c>
      <c r="Z144" s="150"/>
      <c r="AA144" s="372">
        <v>32714.75</v>
      </c>
    </row>
    <row r="145" spans="2:27" s="314" customFormat="1" ht="43.5" customHeight="1" x14ac:dyDescent="0.2">
      <c r="B145" s="63" t="s">
        <v>531</v>
      </c>
      <c r="C145" s="39" t="s">
        <v>532</v>
      </c>
      <c r="D145" s="54" t="s">
        <v>533</v>
      </c>
      <c r="E145" s="39" t="s">
        <v>478</v>
      </c>
      <c r="F145" s="48" t="s">
        <v>450</v>
      </c>
      <c r="G145" s="48" t="s">
        <v>362</v>
      </c>
      <c r="H145" s="44" t="s">
        <v>451</v>
      </c>
      <c r="I145" s="9" t="s">
        <v>82</v>
      </c>
      <c r="J145" s="9"/>
      <c r="K145" s="422"/>
      <c r="L145" s="422"/>
      <c r="M145" s="422"/>
      <c r="N145" s="15" t="s">
        <v>347</v>
      </c>
      <c r="O145" s="16">
        <v>2019</v>
      </c>
      <c r="P145" s="147">
        <f t="shared" si="9"/>
        <v>170910.35</v>
      </c>
      <c r="Q145" s="14">
        <v>136728.28</v>
      </c>
      <c r="R145" s="148"/>
      <c r="S145" s="33">
        <v>34182.07</v>
      </c>
      <c r="T145" s="363">
        <v>170910</v>
      </c>
      <c r="U145" s="364">
        <v>116218.8</v>
      </c>
      <c r="V145" s="361">
        <v>20509.2</v>
      </c>
      <c r="W145" s="362">
        <v>34182</v>
      </c>
      <c r="X145" s="363"/>
      <c r="Y145" s="364"/>
      <c r="Z145" s="361"/>
      <c r="AA145" s="362"/>
    </row>
    <row r="146" spans="2:27" s="314" customFormat="1" ht="43.5" customHeight="1" x14ac:dyDescent="0.25">
      <c r="B146" s="63" t="s">
        <v>534</v>
      </c>
      <c r="C146" s="108" t="s">
        <v>535</v>
      </c>
      <c r="D146" s="107" t="s">
        <v>536</v>
      </c>
      <c r="E146" s="108" t="s">
        <v>478</v>
      </c>
      <c r="F146" s="110" t="s">
        <v>450</v>
      </c>
      <c r="G146" s="110" t="s">
        <v>362</v>
      </c>
      <c r="H146" s="122" t="s">
        <v>451</v>
      </c>
      <c r="I146" s="35" t="s">
        <v>82</v>
      </c>
      <c r="J146" s="35"/>
      <c r="K146" s="339"/>
      <c r="L146" s="339"/>
      <c r="M146" s="339"/>
      <c r="N146" s="37" t="s">
        <v>347</v>
      </c>
      <c r="O146" s="105">
        <v>2019</v>
      </c>
      <c r="P146" s="149">
        <f t="shared" si="9"/>
        <v>121917.77</v>
      </c>
      <c r="Q146" s="150">
        <v>73304.14</v>
      </c>
      <c r="R146" s="150">
        <v>12936.02</v>
      </c>
      <c r="S146" s="150">
        <v>35677.61</v>
      </c>
      <c r="T146" s="178">
        <v>107817</v>
      </c>
      <c r="U146" s="371">
        <v>73315.05</v>
      </c>
      <c r="V146" s="150">
        <v>12937.95</v>
      </c>
      <c r="W146" s="372">
        <v>21564</v>
      </c>
      <c r="X146" s="178">
        <v>121917.77</v>
      </c>
      <c r="Y146" s="371">
        <v>73304.14</v>
      </c>
      <c r="Z146" s="150">
        <v>12936.02</v>
      </c>
      <c r="AA146" s="372">
        <v>35677.61</v>
      </c>
    </row>
    <row r="147" spans="2:27" s="314" customFormat="1" ht="43.5" customHeight="1" x14ac:dyDescent="0.25">
      <c r="B147" s="63" t="s">
        <v>537</v>
      </c>
      <c r="C147" s="108" t="s">
        <v>538</v>
      </c>
      <c r="D147" s="107" t="s">
        <v>539</v>
      </c>
      <c r="E147" s="108" t="s">
        <v>478</v>
      </c>
      <c r="F147" s="110" t="s">
        <v>450</v>
      </c>
      <c r="G147" s="110" t="s">
        <v>362</v>
      </c>
      <c r="H147" s="122" t="s">
        <v>451</v>
      </c>
      <c r="I147" s="35" t="s">
        <v>82</v>
      </c>
      <c r="J147" s="35"/>
      <c r="K147" s="339"/>
      <c r="L147" s="339"/>
      <c r="M147" s="339"/>
      <c r="N147" s="37" t="s">
        <v>347</v>
      </c>
      <c r="O147" s="105">
        <v>2019</v>
      </c>
      <c r="P147" s="190">
        <f t="shared" si="9"/>
        <v>150285</v>
      </c>
      <c r="Q147" s="121">
        <v>75705.45</v>
      </c>
      <c r="R147" s="172">
        <v>13359.54</v>
      </c>
      <c r="S147" s="191">
        <v>61220.01</v>
      </c>
      <c r="T147" s="363">
        <v>149438</v>
      </c>
      <c r="U147" s="364">
        <v>75705.25</v>
      </c>
      <c r="V147" s="361">
        <v>13359.57</v>
      </c>
      <c r="W147" s="362">
        <v>60373</v>
      </c>
      <c r="X147" s="363">
        <v>150285</v>
      </c>
      <c r="Y147" s="364">
        <v>75705.45</v>
      </c>
      <c r="Z147" s="361">
        <v>13359.54</v>
      </c>
      <c r="AA147" s="362">
        <v>61220.01</v>
      </c>
    </row>
    <row r="148" spans="2:27" s="314" customFormat="1" ht="43.5" customHeight="1" x14ac:dyDescent="0.2">
      <c r="B148" s="63" t="s">
        <v>540</v>
      </c>
      <c r="C148" s="39" t="s">
        <v>541</v>
      </c>
      <c r="D148" s="54" t="s">
        <v>542</v>
      </c>
      <c r="E148" s="39" t="s">
        <v>543</v>
      </c>
      <c r="F148" s="48" t="s">
        <v>450</v>
      </c>
      <c r="G148" s="48" t="s">
        <v>128</v>
      </c>
      <c r="H148" s="44" t="s">
        <v>451</v>
      </c>
      <c r="I148" s="9" t="s">
        <v>82</v>
      </c>
      <c r="J148" s="9"/>
      <c r="K148" s="422"/>
      <c r="L148" s="422"/>
      <c r="M148" s="422"/>
      <c r="N148" s="15" t="s">
        <v>347</v>
      </c>
      <c r="O148" s="16">
        <v>2019</v>
      </c>
      <c r="P148" s="147">
        <f t="shared" si="9"/>
        <v>125000</v>
      </c>
      <c r="Q148" s="14">
        <v>100000</v>
      </c>
      <c r="R148" s="148"/>
      <c r="S148" s="33">
        <v>25000</v>
      </c>
      <c r="T148" s="363">
        <v>121490</v>
      </c>
      <c r="U148" s="364">
        <v>82613.2</v>
      </c>
      <c r="V148" s="361">
        <v>14578.8</v>
      </c>
      <c r="W148" s="362">
        <v>24298</v>
      </c>
      <c r="X148" s="363"/>
      <c r="Y148" s="364"/>
      <c r="Z148" s="361"/>
      <c r="AA148" s="362"/>
    </row>
    <row r="149" spans="2:27" s="314" customFormat="1" ht="43.5" customHeight="1" x14ac:dyDescent="0.2">
      <c r="B149" s="63" t="s">
        <v>544</v>
      </c>
      <c r="C149" s="39" t="s">
        <v>545</v>
      </c>
      <c r="D149" s="54" t="s">
        <v>546</v>
      </c>
      <c r="E149" s="39" t="s">
        <v>547</v>
      </c>
      <c r="F149" s="48" t="s">
        <v>450</v>
      </c>
      <c r="G149" s="48" t="s">
        <v>134</v>
      </c>
      <c r="H149" s="44" t="s">
        <v>451</v>
      </c>
      <c r="I149" s="9" t="s">
        <v>82</v>
      </c>
      <c r="J149" s="9"/>
      <c r="K149" s="422"/>
      <c r="L149" s="422"/>
      <c r="M149" s="422"/>
      <c r="N149" s="15" t="s">
        <v>347</v>
      </c>
      <c r="O149" s="16">
        <v>2019</v>
      </c>
      <c r="P149" s="147">
        <f t="shared" si="9"/>
        <v>302500</v>
      </c>
      <c r="Q149" s="14">
        <v>200000</v>
      </c>
      <c r="R149" s="148"/>
      <c r="S149" s="33">
        <v>102500</v>
      </c>
      <c r="T149" s="363">
        <v>302500</v>
      </c>
      <c r="U149" s="364">
        <v>200000</v>
      </c>
      <c r="V149" s="361"/>
      <c r="W149" s="362">
        <v>102500</v>
      </c>
      <c r="X149" s="363"/>
      <c r="Y149" s="364"/>
      <c r="Z149" s="361"/>
      <c r="AA149" s="362"/>
    </row>
    <row r="150" spans="2:27" s="314" customFormat="1" ht="43.5" customHeight="1" x14ac:dyDescent="0.2">
      <c r="B150" s="63" t="s">
        <v>548</v>
      </c>
      <c r="C150" s="39" t="s">
        <v>549</v>
      </c>
      <c r="D150" s="54" t="s">
        <v>550</v>
      </c>
      <c r="E150" s="39" t="s">
        <v>478</v>
      </c>
      <c r="F150" s="48" t="s">
        <v>450</v>
      </c>
      <c r="G150" s="48" t="s">
        <v>362</v>
      </c>
      <c r="H150" s="44" t="s">
        <v>451</v>
      </c>
      <c r="I150" s="9" t="s">
        <v>82</v>
      </c>
      <c r="J150" s="9"/>
      <c r="K150" s="422"/>
      <c r="L150" s="422"/>
      <c r="M150" s="422"/>
      <c r="N150" s="15" t="s">
        <v>347</v>
      </c>
      <c r="O150" s="16">
        <v>2019</v>
      </c>
      <c r="P150" s="147">
        <f t="shared" si="9"/>
        <v>219653.14</v>
      </c>
      <c r="Q150" s="14">
        <v>175722.51</v>
      </c>
      <c r="R150" s="148"/>
      <c r="S150" s="33">
        <v>43930.63</v>
      </c>
      <c r="T150" s="363">
        <v>211994</v>
      </c>
      <c r="U150" s="364">
        <v>144155.75</v>
      </c>
      <c r="V150" s="361">
        <v>25439.25</v>
      </c>
      <c r="W150" s="362">
        <v>42399</v>
      </c>
      <c r="X150" s="363"/>
      <c r="Y150" s="364"/>
      <c r="Z150" s="361"/>
      <c r="AA150" s="362"/>
    </row>
    <row r="151" spans="2:27" s="314" customFormat="1" ht="43.5" customHeight="1" x14ac:dyDescent="0.2">
      <c r="B151" s="63" t="s">
        <v>551</v>
      </c>
      <c r="C151" s="55" t="s">
        <v>552</v>
      </c>
      <c r="D151" s="141" t="s">
        <v>553</v>
      </c>
      <c r="E151" s="55" t="s">
        <v>478</v>
      </c>
      <c r="F151" s="57" t="s">
        <v>450</v>
      </c>
      <c r="G151" s="57" t="s">
        <v>362</v>
      </c>
      <c r="H151" s="142" t="s">
        <v>451</v>
      </c>
      <c r="I151" s="19" t="s">
        <v>82</v>
      </c>
      <c r="J151" s="19"/>
      <c r="K151" s="383"/>
      <c r="L151" s="383"/>
      <c r="M151" s="383" t="s">
        <v>38</v>
      </c>
      <c r="N151" s="20" t="s">
        <v>347</v>
      </c>
      <c r="O151" s="130">
        <v>2019</v>
      </c>
      <c r="P151" s="176">
        <f t="shared" si="9"/>
        <v>219768.97</v>
      </c>
      <c r="Q151" s="143">
        <v>175815.18</v>
      </c>
      <c r="R151" s="177"/>
      <c r="S151" s="31">
        <v>43953.79</v>
      </c>
      <c r="T151" s="363">
        <v>221790</v>
      </c>
      <c r="U151" s="364">
        <v>149442.75</v>
      </c>
      <c r="V151" s="361">
        <v>26372.25</v>
      </c>
      <c r="W151" s="362">
        <v>45975</v>
      </c>
      <c r="X151" s="363"/>
      <c r="Y151" s="364"/>
      <c r="Z151" s="361"/>
      <c r="AA151" s="362"/>
    </row>
    <row r="152" spans="2:27" s="314" customFormat="1" ht="43.5" customHeight="1" x14ac:dyDescent="0.2">
      <c r="B152" s="63" t="s">
        <v>554</v>
      </c>
      <c r="C152" s="39" t="s">
        <v>555</v>
      </c>
      <c r="D152" s="54" t="s">
        <v>1257</v>
      </c>
      <c r="E152" s="39" t="s">
        <v>167</v>
      </c>
      <c r="F152" s="48" t="s">
        <v>450</v>
      </c>
      <c r="G152" s="48" t="s">
        <v>168</v>
      </c>
      <c r="H152" s="44" t="s">
        <v>451</v>
      </c>
      <c r="I152" s="9" t="s">
        <v>82</v>
      </c>
      <c r="J152" s="9"/>
      <c r="K152" s="422"/>
      <c r="L152" s="422"/>
      <c r="M152" s="422"/>
      <c r="N152" s="15" t="s">
        <v>347</v>
      </c>
      <c r="O152" s="16">
        <v>2018</v>
      </c>
      <c r="P152" s="147">
        <f t="shared" si="9"/>
        <v>76156.680000000008</v>
      </c>
      <c r="Q152" s="14">
        <v>60925.33</v>
      </c>
      <c r="R152" s="148"/>
      <c r="S152" s="33">
        <v>15231.35</v>
      </c>
      <c r="T152" s="363">
        <v>76345</v>
      </c>
      <c r="U152" s="364">
        <v>60924</v>
      </c>
      <c r="V152" s="361"/>
      <c r="W152" s="362">
        <v>15421</v>
      </c>
      <c r="X152" s="363"/>
      <c r="Y152" s="364"/>
      <c r="Z152" s="361"/>
      <c r="AA152" s="362"/>
    </row>
    <row r="153" spans="2:27" s="314" customFormat="1" ht="43.5" customHeight="1" x14ac:dyDescent="0.2">
      <c r="B153" s="63" t="s">
        <v>556</v>
      </c>
      <c r="C153" s="39" t="s">
        <v>557</v>
      </c>
      <c r="D153" s="54" t="s">
        <v>1256</v>
      </c>
      <c r="E153" s="39" t="s">
        <v>167</v>
      </c>
      <c r="F153" s="48" t="s">
        <v>450</v>
      </c>
      <c r="G153" s="48" t="s">
        <v>168</v>
      </c>
      <c r="H153" s="44" t="s">
        <v>451</v>
      </c>
      <c r="I153" s="9" t="s">
        <v>82</v>
      </c>
      <c r="J153" s="9"/>
      <c r="K153" s="422"/>
      <c r="L153" s="422"/>
      <c r="M153" s="422"/>
      <c r="N153" s="15" t="s">
        <v>347</v>
      </c>
      <c r="O153" s="16">
        <v>2018</v>
      </c>
      <c r="P153" s="147">
        <f t="shared" si="9"/>
        <v>148246.79</v>
      </c>
      <c r="Q153" s="14">
        <v>118597.42</v>
      </c>
      <c r="R153" s="148"/>
      <c r="S153" s="33">
        <v>29649.37</v>
      </c>
      <c r="T153" s="363">
        <v>148345</v>
      </c>
      <c r="U153" s="364">
        <v>118596</v>
      </c>
      <c r="V153" s="361"/>
      <c r="W153" s="362">
        <v>29749</v>
      </c>
      <c r="X153" s="363"/>
      <c r="Y153" s="364"/>
      <c r="Z153" s="361"/>
      <c r="AA153" s="362"/>
    </row>
    <row r="154" spans="2:27" s="314" customFormat="1" ht="43.5" customHeight="1" x14ac:dyDescent="0.2">
      <c r="B154" s="63" t="s">
        <v>558</v>
      </c>
      <c r="C154" s="39" t="s">
        <v>559</v>
      </c>
      <c r="D154" s="54" t="s">
        <v>560</v>
      </c>
      <c r="E154" s="39" t="s">
        <v>167</v>
      </c>
      <c r="F154" s="48" t="s">
        <v>450</v>
      </c>
      <c r="G154" s="48" t="s">
        <v>168</v>
      </c>
      <c r="H154" s="44" t="s">
        <v>451</v>
      </c>
      <c r="I154" s="9" t="s">
        <v>82</v>
      </c>
      <c r="J154" s="9"/>
      <c r="K154" s="422"/>
      <c r="L154" s="422"/>
      <c r="M154" s="422"/>
      <c r="N154" s="15" t="s">
        <v>347</v>
      </c>
      <c r="O154" s="16">
        <v>2018</v>
      </c>
      <c r="P154" s="147">
        <f t="shared" si="9"/>
        <v>159424.43</v>
      </c>
      <c r="Q154" s="14">
        <v>127539.53</v>
      </c>
      <c r="R154" s="148"/>
      <c r="S154" s="33">
        <v>31884.9</v>
      </c>
      <c r="T154" s="363">
        <v>160345</v>
      </c>
      <c r="U154" s="364">
        <v>127539</v>
      </c>
      <c r="V154" s="361"/>
      <c r="W154" s="362">
        <v>32806</v>
      </c>
      <c r="X154" s="363"/>
      <c r="Y154" s="364"/>
      <c r="Z154" s="361"/>
      <c r="AA154" s="362"/>
    </row>
    <row r="155" spans="2:27" s="314" customFormat="1" ht="43.5" customHeight="1" x14ac:dyDescent="0.2">
      <c r="B155" s="63" t="s">
        <v>561</v>
      </c>
      <c r="C155" s="39" t="s">
        <v>562</v>
      </c>
      <c r="D155" s="54" t="s">
        <v>563</v>
      </c>
      <c r="E155" s="39" t="s">
        <v>167</v>
      </c>
      <c r="F155" s="48" t="s">
        <v>450</v>
      </c>
      <c r="G155" s="48" t="s">
        <v>168</v>
      </c>
      <c r="H155" s="44" t="s">
        <v>451</v>
      </c>
      <c r="I155" s="9" t="s">
        <v>82</v>
      </c>
      <c r="J155" s="9"/>
      <c r="K155" s="422"/>
      <c r="L155" s="422"/>
      <c r="M155" s="422"/>
      <c r="N155" s="15" t="s">
        <v>347</v>
      </c>
      <c r="O155" s="16">
        <v>2018</v>
      </c>
      <c r="P155" s="147">
        <f t="shared" si="9"/>
        <v>174016.06</v>
      </c>
      <c r="Q155" s="14">
        <v>139212.84</v>
      </c>
      <c r="R155" s="148"/>
      <c r="S155" s="33">
        <v>34803.22</v>
      </c>
      <c r="T155" s="363">
        <v>174345</v>
      </c>
      <c r="U155" s="364">
        <v>139212</v>
      </c>
      <c r="V155" s="361"/>
      <c r="W155" s="362">
        <v>35133</v>
      </c>
      <c r="X155" s="363"/>
      <c r="Y155" s="364"/>
      <c r="Z155" s="361"/>
      <c r="AA155" s="362"/>
    </row>
    <row r="156" spans="2:27" s="314" customFormat="1" ht="51" x14ac:dyDescent="0.2">
      <c r="B156" s="64" t="s">
        <v>564</v>
      </c>
      <c r="C156" s="65"/>
      <c r="D156" s="66" t="s">
        <v>565</v>
      </c>
      <c r="E156" s="67"/>
      <c r="F156" s="67"/>
      <c r="G156" s="67"/>
      <c r="H156" s="86"/>
      <c r="I156" s="87"/>
      <c r="J156" s="87"/>
      <c r="K156" s="138"/>
      <c r="L156" s="138"/>
      <c r="M156" s="138"/>
      <c r="N156" s="138"/>
      <c r="O156" s="138"/>
      <c r="P156" s="182"/>
      <c r="Q156" s="171"/>
      <c r="R156" s="171"/>
      <c r="S156" s="171"/>
      <c r="T156" s="357"/>
      <c r="U156" s="358"/>
      <c r="V156" s="359"/>
      <c r="W156" s="360"/>
      <c r="X156" s="357"/>
      <c r="Y156" s="358"/>
      <c r="Z156" s="359"/>
      <c r="AA156" s="360"/>
    </row>
    <row r="157" spans="2:27" s="314" customFormat="1" ht="43.5" customHeight="1" x14ac:dyDescent="0.2">
      <c r="B157" s="62" t="s">
        <v>566</v>
      </c>
      <c r="C157" s="39" t="s">
        <v>567</v>
      </c>
      <c r="D157" s="47" t="s">
        <v>568</v>
      </c>
      <c r="E157" s="48" t="s">
        <v>127</v>
      </c>
      <c r="F157" s="48" t="s">
        <v>121</v>
      </c>
      <c r="G157" s="48" t="s">
        <v>128</v>
      </c>
      <c r="H157" s="9" t="s">
        <v>569</v>
      </c>
      <c r="I157" s="9" t="s">
        <v>82</v>
      </c>
      <c r="J157" s="9"/>
      <c r="K157" s="422"/>
      <c r="L157" s="422"/>
      <c r="M157" s="422"/>
      <c r="N157" s="15" t="s">
        <v>216</v>
      </c>
      <c r="O157" s="16">
        <v>2020</v>
      </c>
      <c r="P157" s="147">
        <f t="shared" si="9"/>
        <v>613074.48</v>
      </c>
      <c r="Q157" s="27">
        <v>521113.3</v>
      </c>
      <c r="R157" s="27">
        <v>45980.59</v>
      </c>
      <c r="S157" s="27">
        <v>45980.59</v>
      </c>
      <c r="T157" s="363">
        <v>613074.47</v>
      </c>
      <c r="U157" s="364">
        <v>521113.29</v>
      </c>
      <c r="V157" s="361">
        <v>45980.59</v>
      </c>
      <c r="W157" s="362">
        <v>45980.59</v>
      </c>
      <c r="X157" s="363"/>
      <c r="Y157" s="364"/>
      <c r="Z157" s="361"/>
      <c r="AA157" s="362"/>
    </row>
    <row r="158" spans="2:27" s="314" customFormat="1" ht="43.5" customHeight="1" x14ac:dyDescent="0.2">
      <c r="B158" s="62" t="s">
        <v>572</v>
      </c>
      <c r="C158" s="39" t="s">
        <v>573</v>
      </c>
      <c r="D158" s="47" t="s">
        <v>574</v>
      </c>
      <c r="E158" s="48" t="s">
        <v>127</v>
      </c>
      <c r="F158" s="48" t="s">
        <v>121</v>
      </c>
      <c r="G158" s="48" t="s">
        <v>128</v>
      </c>
      <c r="H158" s="9" t="s">
        <v>569</v>
      </c>
      <c r="I158" s="9" t="s">
        <v>82</v>
      </c>
      <c r="J158" s="9"/>
      <c r="K158" s="139"/>
      <c r="L158" s="139"/>
      <c r="M158" s="139"/>
      <c r="N158" s="15" t="s">
        <v>216</v>
      </c>
      <c r="O158" s="16">
        <v>2020</v>
      </c>
      <c r="P158" s="175">
        <f t="shared" si="9"/>
        <v>1192110.48</v>
      </c>
      <c r="Q158" s="27">
        <v>1013293.9</v>
      </c>
      <c r="R158" s="27">
        <v>89408.29</v>
      </c>
      <c r="S158" s="27">
        <v>89408.29</v>
      </c>
      <c r="T158" s="363">
        <v>1192110.48</v>
      </c>
      <c r="U158" s="364">
        <v>1013293.9</v>
      </c>
      <c r="V158" s="361">
        <v>89408.29</v>
      </c>
      <c r="W158" s="362">
        <v>89408.29</v>
      </c>
      <c r="X158" s="363"/>
      <c r="Y158" s="364"/>
      <c r="Z158" s="361"/>
      <c r="AA158" s="362"/>
    </row>
    <row r="159" spans="2:27" s="314" customFormat="1" ht="43.5" customHeight="1" x14ac:dyDescent="0.2">
      <c r="B159" s="62" t="s">
        <v>575</v>
      </c>
      <c r="C159" s="39" t="s">
        <v>576</v>
      </c>
      <c r="D159" s="47" t="s">
        <v>577</v>
      </c>
      <c r="E159" s="48" t="s">
        <v>92</v>
      </c>
      <c r="F159" s="48" t="s">
        <v>121</v>
      </c>
      <c r="G159" s="48" t="s">
        <v>93</v>
      </c>
      <c r="H159" s="9" t="s">
        <v>569</v>
      </c>
      <c r="I159" s="9" t="s">
        <v>82</v>
      </c>
      <c r="J159" s="9"/>
      <c r="K159" s="139"/>
      <c r="L159" s="139"/>
      <c r="M159" s="139"/>
      <c r="N159" s="15" t="s">
        <v>216</v>
      </c>
      <c r="O159" s="16">
        <v>2020</v>
      </c>
      <c r="P159" s="175">
        <f t="shared" si="9"/>
        <v>1123984.81</v>
      </c>
      <c r="Q159" s="10">
        <v>955387.09</v>
      </c>
      <c r="R159" s="10">
        <v>84298.86</v>
      </c>
      <c r="S159" s="10">
        <v>84298.86</v>
      </c>
      <c r="T159" s="363">
        <v>1123984.81</v>
      </c>
      <c r="U159" s="364">
        <v>859758.99</v>
      </c>
      <c r="V159" s="361">
        <v>75861.09</v>
      </c>
      <c r="W159" s="362">
        <v>188364.73</v>
      </c>
      <c r="X159" s="363"/>
      <c r="Y159" s="364"/>
      <c r="Z159" s="361"/>
      <c r="AA159" s="362"/>
    </row>
    <row r="160" spans="2:27" s="314" customFormat="1" ht="43.5" customHeight="1" x14ac:dyDescent="0.2">
      <c r="B160" s="62" t="s">
        <v>578</v>
      </c>
      <c r="C160" s="39" t="s">
        <v>579</v>
      </c>
      <c r="D160" s="47" t="s">
        <v>580</v>
      </c>
      <c r="E160" s="48" t="s">
        <v>102</v>
      </c>
      <c r="F160" s="48" t="s">
        <v>121</v>
      </c>
      <c r="G160" s="48" t="s">
        <v>103</v>
      </c>
      <c r="H160" s="9" t="s">
        <v>569</v>
      </c>
      <c r="I160" s="9" t="s">
        <v>82</v>
      </c>
      <c r="J160" s="9"/>
      <c r="K160" s="139"/>
      <c r="L160" s="139"/>
      <c r="M160" s="139"/>
      <c r="N160" s="15" t="s">
        <v>216</v>
      </c>
      <c r="O160" s="16">
        <v>2019</v>
      </c>
      <c r="P160" s="175">
        <f t="shared" ref="P160:P219" si="11">SUM(Q160:S160)</f>
        <v>701763.52</v>
      </c>
      <c r="Q160" s="10">
        <v>596499</v>
      </c>
      <c r="R160" s="10">
        <v>52632.26</v>
      </c>
      <c r="S160" s="10">
        <v>52632.26</v>
      </c>
      <c r="T160" s="363">
        <v>701763.53</v>
      </c>
      <c r="U160" s="364">
        <v>596499</v>
      </c>
      <c r="V160" s="361">
        <v>52632.26</v>
      </c>
      <c r="W160" s="362">
        <v>52632.27</v>
      </c>
      <c r="X160" s="363"/>
      <c r="Y160" s="364"/>
      <c r="Z160" s="361"/>
      <c r="AA160" s="362"/>
    </row>
    <row r="161" spans="2:27" s="314" customFormat="1" ht="43.5" customHeight="1" x14ac:dyDescent="0.2">
      <c r="B161" s="62" t="s">
        <v>583</v>
      </c>
      <c r="C161" s="39" t="s">
        <v>585</v>
      </c>
      <c r="D161" s="54" t="s">
        <v>586</v>
      </c>
      <c r="E161" s="48" t="s">
        <v>167</v>
      </c>
      <c r="F161" s="48" t="s">
        <v>121</v>
      </c>
      <c r="G161" s="48" t="s">
        <v>168</v>
      </c>
      <c r="H161" s="9" t="s">
        <v>569</v>
      </c>
      <c r="I161" s="9" t="s">
        <v>82</v>
      </c>
      <c r="J161" s="9"/>
      <c r="K161" s="139"/>
      <c r="L161" s="139"/>
      <c r="M161" s="139"/>
      <c r="N161" s="15" t="s">
        <v>216</v>
      </c>
      <c r="O161" s="9">
        <v>2020</v>
      </c>
      <c r="P161" s="175">
        <f t="shared" si="11"/>
        <v>452924.48000000004</v>
      </c>
      <c r="Q161" s="10">
        <v>384550.21</v>
      </c>
      <c r="R161" s="10">
        <v>33930.9</v>
      </c>
      <c r="S161" s="10">
        <v>34443.370000000003</v>
      </c>
      <c r="T161" s="363">
        <v>452924.48000000004</v>
      </c>
      <c r="U161" s="364">
        <v>384550.21</v>
      </c>
      <c r="V161" s="361">
        <v>33930.9</v>
      </c>
      <c r="W161" s="362">
        <v>34443.370000000003</v>
      </c>
      <c r="X161" s="363"/>
      <c r="Y161" s="364"/>
      <c r="Z161" s="361"/>
      <c r="AA161" s="362"/>
    </row>
    <row r="162" spans="2:27" s="314" customFormat="1" ht="43.5" customHeight="1" x14ac:dyDescent="0.2">
      <c r="B162" s="62" t="s">
        <v>584</v>
      </c>
      <c r="C162" s="39" t="s">
        <v>588</v>
      </c>
      <c r="D162" s="54" t="s">
        <v>589</v>
      </c>
      <c r="E162" s="48" t="s">
        <v>167</v>
      </c>
      <c r="F162" s="48" t="s">
        <v>121</v>
      </c>
      <c r="G162" s="48" t="s">
        <v>168</v>
      </c>
      <c r="H162" s="9" t="s">
        <v>569</v>
      </c>
      <c r="I162" s="9" t="s">
        <v>82</v>
      </c>
      <c r="J162" s="9"/>
      <c r="K162" s="139"/>
      <c r="L162" s="139"/>
      <c r="M162" s="139"/>
      <c r="N162" s="15" t="s">
        <v>216</v>
      </c>
      <c r="O162" s="9">
        <v>2020</v>
      </c>
      <c r="P162" s="175">
        <f t="shared" si="11"/>
        <v>522028.13999999996</v>
      </c>
      <c r="Q162" s="10">
        <v>443723.92</v>
      </c>
      <c r="R162" s="10">
        <v>39152.11</v>
      </c>
      <c r="S162" s="10">
        <v>39152.11</v>
      </c>
      <c r="T162" s="363">
        <v>522028.14</v>
      </c>
      <c r="U162" s="364">
        <v>401334.74</v>
      </c>
      <c r="V162" s="361">
        <v>35411.89</v>
      </c>
      <c r="W162" s="362">
        <v>85281.51</v>
      </c>
      <c r="X162" s="363"/>
      <c r="Y162" s="364"/>
      <c r="Z162" s="361"/>
      <c r="AA162" s="362"/>
    </row>
    <row r="163" spans="2:27" s="314" customFormat="1" ht="43.5" customHeight="1" x14ac:dyDescent="0.2">
      <c r="B163" s="62" t="s">
        <v>587</v>
      </c>
      <c r="C163" s="39" t="s">
        <v>591</v>
      </c>
      <c r="D163" s="47" t="s">
        <v>592</v>
      </c>
      <c r="E163" s="48" t="s">
        <v>140</v>
      </c>
      <c r="F163" s="48" t="s">
        <v>121</v>
      </c>
      <c r="G163" s="48" t="s">
        <v>362</v>
      </c>
      <c r="H163" s="9" t="s">
        <v>593</v>
      </c>
      <c r="I163" s="9" t="s">
        <v>82</v>
      </c>
      <c r="J163" s="9"/>
      <c r="K163" s="139"/>
      <c r="L163" s="139"/>
      <c r="M163" s="139"/>
      <c r="N163" s="15" t="s">
        <v>216</v>
      </c>
      <c r="O163" s="74" t="s">
        <v>84</v>
      </c>
      <c r="P163" s="175">
        <f t="shared" si="11"/>
        <v>515198.84</v>
      </c>
      <c r="Q163" s="10">
        <v>437919.01</v>
      </c>
      <c r="R163" s="10">
        <v>38639.910000000003</v>
      </c>
      <c r="S163" s="10">
        <v>38639.919999999998</v>
      </c>
      <c r="T163" s="363">
        <v>515198.83999999997</v>
      </c>
      <c r="U163" s="364">
        <v>290000</v>
      </c>
      <c r="V163" s="361">
        <v>25588.240000000002</v>
      </c>
      <c r="W163" s="362">
        <v>199610.6</v>
      </c>
      <c r="X163" s="363"/>
      <c r="Y163" s="364"/>
      <c r="Z163" s="361"/>
      <c r="AA163" s="362"/>
    </row>
    <row r="164" spans="2:27" s="314" customFormat="1" ht="43.5" customHeight="1" x14ac:dyDescent="0.2">
      <c r="B164" s="62" t="s">
        <v>590</v>
      </c>
      <c r="C164" s="39" t="s">
        <v>595</v>
      </c>
      <c r="D164" s="47" t="s">
        <v>596</v>
      </c>
      <c r="E164" s="48" t="s">
        <v>140</v>
      </c>
      <c r="F164" s="48" t="s">
        <v>121</v>
      </c>
      <c r="G164" s="48" t="s">
        <v>362</v>
      </c>
      <c r="H164" s="9" t="s">
        <v>593</v>
      </c>
      <c r="I164" s="9" t="s">
        <v>82</v>
      </c>
      <c r="J164" s="9"/>
      <c r="K164" s="139"/>
      <c r="L164" s="139"/>
      <c r="M164" s="139"/>
      <c r="N164" s="15" t="s">
        <v>216</v>
      </c>
      <c r="O164" s="74" t="s">
        <v>84</v>
      </c>
      <c r="P164" s="175">
        <f t="shared" si="11"/>
        <v>871275.94</v>
      </c>
      <c r="Q164" s="10">
        <v>740584.54</v>
      </c>
      <c r="R164" s="10">
        <v>65345.7</v>
      </c>
      <c r="S164" s="10">
        <v>65345.7</v>
      </c>
      <c r="T164" s="363">
        <v>871275.94</v>
      </c>
      <c r="U164" s="364">
        <v>725000</v>
      </c>
      <c r="V164" s="361">
        <v>63970.59</v>
      </c>
      <c r="W164" s="362">
        <v>82305.350000000006</v>
      </c>
      <c r="X164" s="363"/>
      <c r="Y164" s="364"/>
      <c r="Z164" s="361"/>
      <c r="AA164" s="362"/>
    </row>
    <row r="165" spans="2:27" s="314" customFormat="1" ht="43.5" customHeight="1" x14ac:dyDescent="0.2">
      <c r="B165" s="62" t="s">
        <v>594</v>
      </c>
      <c r="C165" s="39" t="s">
        <v>597</v>
      </c>
      <c r="D165" s="47" t="s">
        <v>598</v>
      </c>
      <c r="E165" s="48" t="s">
        <v>140</v>
      </c>
      <c r="F165" s="48" t="s">
        <v>121</v>
      </c>
      <c r="G165" s="48" t="s">
        <v>362</v>
      </c>
      <c r="H165" s="9" t="s">
        <v>593</v>
      </c>
      <c r="I165" s="9" t="s">
        <v>82</v>
      </c>
      <c r="J165" s="9"/>
      <c r="K165" s="139"/>
      <c r="L165" s="139"/>
      <c r="M165" s="139"/>
      <c r="N165" s="15" t="s">
        <v>347</v>
      </c>
      <c r="O165" s="74" t="s">
        <v>84</v>
      </c>
      <c r="P165" s="175">
        <f t="shared" si="11"/>
        <v>933647.60000000009</v>
      </c>
      <c r="Q165" s="10">
        <v>793600.46</v>
      </c>
      <c r="R165" s="10">
        <v>70023.570000000007</v>
      </c>
      <c r="S165" s="10">
        <v>70023.570000000007</v>
      </c>
      <c r="T165" s="363">
        <v>933647.6</v>
      </c>
      <c r="U165" s="364">
        <v>725000</v>
      </c>
      <c r="V165" s="361">
        <v>63970.59</v>
      </c>
      <c r="W165" s="362">
        <v>144677.01</v>
      </c>
      <c r="X165" s="363"/>
      <c r="Y165" s="364"/>
      <c r="Z165" s="361"/>
      <c r="AA165" s="362"/>
    </row>
    <row r="166" spans="2:27" s="314" customFormat="1" ht="30" customHeight="1" x14ac:dyDescent="0.2">
      <c r="B166" s="126" t="s">
        <v>965</v>
      </c>
      <c r="C166" s="79"/>
      <c r="D166" s="79" t="s">
        <v>966</v>
      </c>
      <c r="E166" s="70"/>
      <c r="F166" s="70"/>
      <c r="G166" s="70"/>
      <c r="H166" s="90"/>
      <c r="I166" s="90"/>
      <c r="J166" s="90"/>
      <c r="K166" s="179"/>
      <c r="L166" s="179"/>
      <c r="M166" s="179"/>
      <c r="N166" s="179"/>
      <c r="O166" s="179"/>
      <c r="P166" s="184"/>
      <c r="Q166" s="181"/>
      <c r="R166" s="181"/>
      <c r="S166" s="181"/>
      <c r="T166" s="386"/>
      <c r="U166" s="364"/>
      <c r="V166" s="387"/>
      <c r="W166" s="388"/>
      <c r="X166" s="386"/>
      <c r="Y166" s="364"/>
      <c r="Z166" s="387"/>
      <c r="AA166" s="388"/>
    </row>
    <row r="167" spans="2:27" s="314" customFormat="1" ht="42" customHeight="1" x14ac:dyDescent="0.2">
      <c r="B167" s="125" t="s">
        <v>967</v>
      </c>
      <c r="C167" s="78"/>
      <c r="D167" s="78" t="s">
        <v>968</v>
      </c>
      <c r="E167" s="69"/>
      <c r="F167" s="69"/>
      <c r="G167" s="69"/>
      <c r="H167" s="89"/>
      <c r="I167" s="89"/>
      <c r="J167" s="89"/>
      <c r="K167" s="165"/>
      <c r="L167" s="165"/>
      <c r="M167" s="165"/>
      <c r="N167" s="165"/>
      <c r="O167" s="165"/>
      <c r="P167" s="183"/>
      <c r="Q167" s="168"/>
      <c r="R167" s="168"/>
      <c r="S167" s="168"/>
      <c r="T167" s="376"/>
      <c r="U167" s="364"/>
      <c r="V167" s="377"/>
      <c r="W167" s="378"/>
      <c r="X167" s="376"/>
      <c r="Y167" s="364"/>
      <c r="Z167" s="377"/>
      <c r="AA167" s="378"/>
    </row>
    <row r="168" spans="2:27" s="314" customFormat="1" ht="81" customHeight="1" x14ac:dyDescent="0.2">
      <c r="B168" s="64" t="s">
        <v>599</v>
      </c>
      <c r="C168" s="65"/>
      <c r="D168" s="66" t="s">
        <v>600</v>
      </c>
      <c r="E168" s="67"/>
      <c r="F168" s="67"/>
      <c r="G168" s="67"/>
      <c r="H168" s="86"/>
      <c r="I168" s="87"/>
      <c r="J168" s="87"/>
      <c r="K168" s="138"/>
      <c r="L168" s="138"/>
      <c r="M168" s="138"/>
      <c r="N168" s="138"/>
      <c r="O168" s="138"/>
      <c r="P168" s="182"/>
      <c r="Q168" s="171"/>
      <c r="R168" s="171"/>
      <c r="S168" s="171"/>
      <c r="T168" s="357"/>
      <c r="U168" s="358"/>
      <c r="V168" s="359"/>
      <c r="W168" s="360"/>
      <c r="X168" s="357"/>
      <c r="Y168" s="358"/>
      <c r="Z168" s="359"/>
      <c r="AA168" s="360"/>
    </row>
    <row r="169" spans="2:27" s="314" customFormat="1" ht="41.25" customHeight="1" x14ac:dyDescent="0.2">
      <c r="B169" s="62" t="s">
        <v>601</v>
      </c>
      <c r="C169" s="39" t="s">
        <v>602</v>
      </c>
      <c r="D169" s="47" t="s">
        <v>603</v>
      </c>
      <c r="E169" s="48" t="s">
        <v>127</v>
      </c>
      <c r="F169" s="48" t="s">
        <v>604</v>
      </c>
      <c r="G169" s="48" t="s">
        <v>128</v>
      </c>
      <c r="H169" s="9" t="s">
        <v>605</v>
      </c>
      <c r="I169" s="9" t="s">
        <v>82</v>
      </c>
      <c r="J169" s="9"/>
      <c r="K169" s="422"/>
      <c r="L169" s="422"/>
      <c r="M169" s="422"/>
      <c r="N169" s="15" t="s">
        <v>216</v>
      </c>
      <c r="O169" s="16">
        <v>2019</v>
      </c>
      <c r="P169" s="147">
        <f t="shared" si="11"/>
        <v>128515.86</v>
      </c>
      <c r="Q169" s="27">
        <v>109238.48</v>
      </c>
      <c r="R169" s="27">
        <v>9638.69</v>
      </c>
      <c r="S169" s="27">
        <v>9638.69</v>
      </c>
      <c r="T169" s="363">
        <v>128515.86</v>
      </c>
      <c r="U169" s="364">
        <v>109238.48</v>
      </c>
      <c r="V169" s="361">
        <v>9638.69</v>
      </c>
      <c r="W169" s="362">
        <v>9638.69</v>
      </c>
      <c r="X169" s="363"/>
      <c r="Y169" s="364"/>
      <c r="Z169" s="361"/>
      <c r="AA169" s="362"/>
    </row>
    <row r="170" spans="2:27" s="314" customFormat="1" ht="41.25" customHeight="1" x14ac:dyDescent="0.2">
      <c r="B170" s="62" t="s">
        <v>614</v>
      </c>
      <c r="C170" s="39" t="s">
        <v>615</v>
      </c>
      <c r="D170" s="47" t="s">
        <v>616</v>
      </c>
      <c r="E170" s="48" t="s">
        <v>127</v>
      </c>
      <c r="F170" s="48" t="s">
        <v>604</v>
      </c>
      <c r="G170" s="48" t="s">
        <v>128</v>
      </c>
      <c r="H170" s="9" t="s">
        <v>617</v>
      </c>
      <c r="I170" s="9" t="s">
        <v>82</v>
      </c>
      <c r="J170" s="9"/>
      <c r="K170" s="139"/>
      <c r="L170" s="139"/>
      <c r="M170" s="139"/>
      <c r="N170" s="15" t="s">
        <v>216</v>
      </c>
      <c r="O170" s="16">
        <v>2020</v>
      </c>
      <c r="P170" s="175">
        <f t="shared" si="11"/>
        <v>360700</v>
      </c>
      <c r="Q170" s="27">
        <v>306598</v>
      </c>
      <c r="R170" s="27">
        <v>27049.5</v>
      </c>
      <c r="S170" s="27">
        <v>27052.5</v>
      </c>
      <c r="T170" s="363">
        <v>315280</v>
      </c>
      <c r="U170" s="364">
        <v>267991</v>
      </c>
      <c r="V170" s="361">
        <v>23643</v>
      </c>
      <c r="W170" s="362">
        <v>23646</v>
      </c>
      <c r="X170" s="363"/>
      <c r="Y170" s="364"/>
      <c r="Z170" s="361"/>
      <c r="AA170" s="362"/>
    </row>
    <row r="171" spans="2:27" s="314" customFormat="1" ht="41.25" customHeight="1" x14ac:dyDescent="0.2">
      <c r="B171" s="62" t="s">
        <v>621</v>
      </c>
      <c r="C171" s="39" t="s">
        <v>622</v>
      </c>
      <c r="D171" s="47" t="s">
        <v>623</v>
      </c>
      <c r="E171" s="48" t="s">
        <v>1253</v>
      </c>
      <c r="F171" s="48" t="s">
        <v>604</v>
      </c>
      <c r="G171" s="48" t="s">
        <v>134</v>
      </c>
      <c r="H171" s="9" t="s">
        <v>624</v>
      </c>
      <c r="I171" s="9" t="s">
        <v>82</v>
      </c>
      <c r="J171" s="9"/>
      <c r="K171" s="139"/>
      <c r="L171" s="139"/>
      <c r="M171" s="139"/>
      <c r="N171" s="15" t="s">
        <v>216</v>
      </c>
      <c r="O171" s="16">
        <v>2019</v>
      </c>
      <c r="P171" s="175">
        <f t="shared" si="11"/>
        <v>143119.88</v>
      </c>
      <c r="Q171" s="10">
        <v>121651.9</v>
      </c>
      <c r="R171" s="10">
        <v>10733.98</v>
      </c>
      <c r="S171" s="10">
        <v>10734</v>
      </c>
      <c r="T171" s="363">
        <v>143119.88</v>
      </c>
      <c r="U171" s="364">
        <v>121651.9</v>
      </c>
      <c r="V171" s="361">
        <v>10733.98</v>
      </c>
      <c r="W171" s="362">
        <v>10734</v>
      </c>
      <c r="X171" s="363"/>
      <c r="Y171" s="364"/>
      <c r="Z171" s="361"/>
      <c r="AA171" s="362"/>
    </row>
    <row r="172" spans="2:27" s="314" customFormat="1" ht="41.25" customHeight="1" x14ac:dyDescent="0.2">
      <c r="B172" s="62" t="s">
        <v>625</v>
      </c>
      <c r="C172" s="39" t="s">
        <v>626</v>
      </c>
      <c r="D172" s="47" t="s">
        <v>627</v>
      </c>
      <c r="E172" s="48" t="s">
        <v>1253</v>
      </c>
      <c r="F172" s="48" t="s">
        <v>604</v>
      </c>
      <c r="G172" s="48" t="s">
        <v>134</v>
      </c>
      <c r="H172" s="9" t="s">
        <v>617</v>
      </c>
      <c r="I172" s="9" t="s">
        <v>82</v>
      </c>
      <c r="J172" s="9"/>
      <c r="K172" s="139"/>
      <c r="L172" s="139"/>
      <c r="M172" s="139"/>
      <c r="N172" s="15" t="s">
        <v>216</v>
      </c>
      <c r="O172" s="16">
        <v>2020</v>
      </c>
      <c r="P172" s="175">
        <f t="shared" si="11"/>
        <v>359691.39999999997</v>
      </c>
      <c r="Q172" s="10">
        <v>305737.69</v>
      </c>
      <c r="R172" s="10">
        <v>26976.85</v>
      </c>
      <c r="S172" s="10">
        <v>26976.86</v>
      </c>
      <c r="T172" s="363">
        <v>340825.49</v>
      </c>
      <c r="U172" s="364">
        <v>289701.65999999997</v>
      </c>
      <c r="V172" s="361">
        <v>25561.91</v>
      </c>
      <c r="W172" s="362">
        <v>25561.919999999998</v>
      </c>
      <c r="X172" s="363"/>
      <c r="Y172" s="364"/>
      <c r="Z172" s="361"/>
      <c r="AA172" s="362"/>
    </row>
    <row r="173" spans="2:27" s="314" customFormat="1" ht="41.25" customHeight="1" x14ac:dyDescent="0.2">
      <c r="B173" s="62" t="s">
        <v>628</v>
      </c>
      <c r="C173" s="39" t="s">
        <v>629</v>
      </c>
      <c r="D173" s="47" t="s">
        <v>630</v>
      </c>
      <c r="E173" s="48" t="s">
        <v>92</v>
      </c>
      <c r="F173" s="48" t="s">
        <v>604</v>
      </c>
      <c r="G173" s="48" t="s">
        <v>93</v>
      </c>
      <c r="H173" s="9" t="s">
        <v>624</v>
      </c>
      <c r="I173" s="9" t="s">
        <v>82</v>
      </c>
      <c r="J173" s="9"/>
      <c r="K173" s="139"/>
      <c r="L173" s="139"/>
      <c r="M173" s="139"/>
      <c r="N173" s="15" t="s">
        <v>216</v>
      </c>
      <c r="O173" s="16">
        <v>2019</v>
      </c>
      <c r="P173" s="175">
        <f t="shared" si="11"/>
        <v>294378.44</v>
      </c>
      <c r="Q173" s="27">
        <v>250221.68</v>
      </c>
      <c r="R173" s="27">
        <v>22078.38</v>
      </c>
      <c r="S173" s="27">
        <v>22078.38</v>
      </c>
      <c r="T173" s="363">
        <v>224027.34000000003</v>
      </c>
      <c r="U173" s="364">
        <v>190423.23</v>
      </c>
      <c r="V173" s="361">
        <v>16802.05</v>
      </c>
      <c r="W173" s="362">
        <v>16802.060000000001</v>
      </c>
      <c r="X173" s="363"/>
      <c r="Y173" s="364"/>
      <c r="Z173" s="361"/>
      <c r="AA173" s="362"/>
    </row>
    <row r="174" spans="2:27" s="314" customFormat="1" ht="41.25" customHeight="1" x14ac:dyDescent="0.25">
      <c r="B174" s="62" t="s">
        <v>631</v>
      </c>
      <c r="C174" s="108" t="s">
        <v>632</v>
      </c>
      <c r="D174" s="109" t="s">
        <v>633</v>
      </c>
      <c r="E174" s="110" t="s">
        <v>92</v>
      </c>
      <c r="F174" s="110" t="s">
        <v>604</v>
      </c>
      <c r="G174" s="110" t="s">
        <v>93</v>
      </c>
      <c r="H174" s="35" t="s">
        <v>617</v>
      </c>
      <c r="I174" s="35" t="s">
        <v>82</v>
      </c>
      <c r="J174" s="35"/>
      <c r="K174" s="339"/>
      <c r="L174" s="339"/>
      <c r="M174" s="339"/>
      <c r="N174" s="37" t="s">
        <v>216</v>
      </c>
      <c r="O174" s="105">
        <v>2019</v>
      </c>
      <c r="P174" s="149">
        <f>SUM(Q174:S174)</f>
        <v>279565.23000000004</v>
      </c>
      <c r="Q174" s="36">
        <v>237630.44</v>
      </c>
      <c r="R174" s="36">
        <v>20967.39</v>
      </c>
      <c r="S174" s="36">
        <v>20967.400000000001</v>
      </c>
      <c r="T174" s="363">
        <v>333271.76</v>
      </c>
      <c r="U174" s="364">
        <v>283280.99</v>
      </c>
      <c r="V174" s="361">
        <v>24995.38</v>
      </c>
      <c r="W174" s="362">
        <v>24995.39</v>
      </c>
      <c r="X174" s="363"/>
      <c r="Y174" s="364"/>
      <c r="Z174" s="361"/>
      <c r="AA174" s="362"/>
    </row>
    <row r="175" spans="2:27" s="314" customFormat="1" ht="41.25" customHeight="1" x14ac:dyDescent="0.2">
      <c r="B175" s="62" t="s">
        <v>634</v>
      </c>
      <c r="C175" s="39" t="s">
        <v>635</v>
      </c>
      <c r="D175" s="47" t="s">
        <v>636</v>
      </c>
      <c r="E175" s="48" t="s">
        <v>102</v>
      </c>
      <c r="F175" s="48" t="s">
        <v>604</v>
      </c>
      <c r="G175" s="48" t="s">
        <v>103</v>
      </c>
      <c r="H175" s="9" t="s">
        <v>605</v>
      </c>
      <c r="I175" s="9" t="s">
        <v>82</v>
      </c>
      <c r="J175" s="9"/>
      <c r="K175" s="422"/>
      <c r="L175" s="422"/>
      <c r="M175" s="422"/>
      <c r="N175" s="15" t="s">
        <v>216</v>
      </c>
      <c r="O175" s="16">
        <v>2019</v>
      </c>
      <c r="P175" s="175">
        <f t="shared" si="11"/>
        <v>128151.17</v>
      </c>
      <c r="Q175" s="10">
        <v>108928.49</v>
      </c>
      <c r="R175" s="10">
        <v>9611.34</v>
      </c>
      <c r="S175" s="10">
        <v>9611.34</v>
      </c>
      <c r="T175" s="363">
        <v>128151.17000000001</v>
      </c>
      <c r="U175" s="364">
        <v>108928.49</v>
      </c>
      <c r="V175" s="361">
        <v>9611.34</v>
      </c>
      <c r="W175" s="362">
        <v>9611.34</v>
      </c>
      <c r="X175" s="363"/>
      <c r="Y175" s="364"/>
      <c r="Z175" s="361"/>
      <c r="AA175" s="362"/>
    </row>
    <row r="176" spans="2:27" s="314" customFormat="1" ht="41.25" customHeight="1" x14ac:dyDescent="0.2">
      <c r="B176" s="62" t="s">
        <v>638</v>
      </c>
      <c r="C176" s="39" t="s">
        <v>639</v>
      </c>
      <c r="D176" s="47" t="s">
        <v>640</v>
      </c>
      <c r="E176" s="48" t="s">
        <v>102</v>
      </c>
      <c r="F176" s="48" t="s">
        <v>604</v>
      </c>
      <c r="G176" s="48" t="s">
        <v>103</v>
      </c>
      <c r="H176" s="9" t="s">
        <v>617</v>
      </c>
      <c r="I176" s="9" t="s">
        <v>82</v>
      </c>
      <c r="J176" s="9"/>
      <c r="K176" s="422"/>
      <c r="L176" s="422"/>
      <c r="M176" s="422"/>
      <c r="N176" s="15" t="s">
        <v>216</v>
      </c>
      <c r="O176" s="16">
        <v>2020</v>
      </c>
      <c r="P176" s="175">
        <f t="shared" si="11"/>
        <v>161191.77000000002</v>
      </c>
      <c r="Q176" s="10">
        <v>137013</v>
      </c>
      <c r="R176" s="10">
        <v>12089.38</v>
      </c>
      <c r="S176" s="10">
        <v>12089.39</v>
      </c>
      <c r="T176" s="363">
        <v>161191.76999999999</v>
      </c>
      <c r="U176" s="364">
        <v>137013</v>
      </c>
      <c r="V176" s="361">
        <v>12089.38</v>
      </c>
      <c r="W176" s="362">
        <v>12089.39</v>
      </c>
      <c r="X176" s="363"/>
      <c r="Y176" s="364"/>
      <c r="Z176" s="361"/>
      <c r="AA176" s="362"/>
    </row>
    <row r="177" spans="2:27" s="314" customFormat="1" ht="41.25" customHeight="1" x14ac:dyDescent="0.2">
      <c r="B177" s="62" t="s">
        <v>641</v>
      </c>
      <c r="C177" s="39" t="s">
        <v>643</v>
      </c>
      <c r="D177" s="54" t="s">
        <v>644</v>
      </c>
      <c r="E177" s="48" t="s">
        <v>167</v>
      </c>
      <c r="F177" s="48" t="s">
        <v>604</v>
      </c>
      <c r="G177" s="48" t="s">
        <v>168</v>
      </c>
      <c r="H177" s="9" t="s">
        <v>605</v>
      </c>
      <c r="I177" s="9" t="s">
        <v>82</v>
      </c>
      <c r="J177" s="9"/>
      <c r="K177" s="422"/>
      <c r="L177" s="422"/>
      <c r="M177" s="422"/>
      <c r="N177" s="15" t="s">
        <v>216</v>
      </c>
      <c r="O177" s="16">
        <v>2019</v>
      </c>
      <c r="P177" s="175">
        <f t="shared" ref="P177" si="12">SUM(Q177:S177)</f>
        <v>356838.86</v>
      </c>
      <c r="Q177" s="10">
        <v>298942.31</v>
      </c>
      <c r="R177" s="10">
        <v>26378.79</v>
      </c>
      <c r="S177" s="10">
        <v>31517.759999999998</v>
      </c>
      <c r="T177" s="363">
        <v>356838.86</v>
      </c>
      <c r="U177" s="364">
        <v>236166.34</v>
      </c>
      <c r="V177" s="361">
        <v>20838.2</v>
      </c>
      <c r="W177" s="362">
        <v>99834.32</v>
      </c>
      <c r="X177" s="363"/>
      <c r="Y177" s="364"/>
      <c r="Z177" s="361"/>
      <c r="AA177" s="362"/>
    </row>
    <row r="178" spans="2:27" s="314" customFormat="1" ht="41.25" customHeight="1" x14ac:dyDescent="0.2">
      <c r="B178" s="62" t="s">
        <v>642</v>
      </c>
      <c r="C178" s="39" t="s">
        <v>646</v>
      </c>
      <c r="D178" s="47" t="s">
        <v>647</v>
      </c>
      <c r="E178" s="48" t="s">
        <v>167</v>
      </c>
      <c r="F178" s="48" t="s">
        <v>604</v>
      </c>
      <c r="G178" s="48" t="s">
        <v>168</v>
      </c>
      <c r="H178" s="9" t="s">
        <v>617</v>
      </c>
      <c r="I178" s="9" t="s">
        <v>82</v>
      </c>
      <c r="J178" s="9"/>
      <c r="K178" s="422"/>
      <c r="L178" s="422"/>
      <c r="M178" s="422"/>
      <c r="N178" s="15" t="s">
        <v>216</v>
      </c>
      <c r="O178" s="9">
        <v>2020</v>
      </c>
      <c r="P178" s="175">
        <f t="shared" si="11"/>
        <v>356351.25</v>
      </c>
      <c r="Q178" s="10">
        <v>294139.37</v>
      </c>
      <c r="R178" s="10">
        <v>25953.47</v>
      </c>
      <c r="S178" s="10">
        <v>36258.410000000003</v>
      </c>
      <c r="T178" s="363">
        <v>356351.25</v>
      </c>
      <c r="U178" s="364">
        <v>294139.37</v>
      </c>
      <c r="V178" s="361">
        <v>25953.47</v>
      </c>
      <c r="W178" s="362">
        <v>36258.410000000003</v>
      </c>
      <c r="X178" s="363"/>
      <c r="Y178" s="364"/>
      <c r="Z178" s="361"/>
      <c r="AA178" s="362"/>
    </row>
    <row r="179" spans="2:27" s="314" customFormat="1" ht="41.25" customHeight="1" x14ac:dyDescent="0.2">
      <c r="B179" s="62" t="s">
        <v>645</v>
      </c>
      <c r="C179" s="39" t="s">
        <v>649</v>
      </c>
      <c r="D179" s="47" t="s">
        <v>650</v>
      </c>
      <c r="E179" s="39" t="s">
        <v>78</v>
      </c>
      <c r="F179" s="48" t="s">
        <v>604</v>
      </c>
      <c r="G179" s="48" t="s">
        <v>107</v>
      </c>
      <c r="H179" s="9" t="s">
        <v>605</v>
      </c>
      <c r="I179" s="9" t="s">
        <v>82</v>
      </c>
      <c r="J179" s="11" t="s">
        <v>83</v>
      </c>
      <c r="K179" s="422"/>
      <c r="L179" s="422"/>
      <c r="M179" s="422"/>
      <c r="N179" s="15" t="s">
        <v>216</v>
      </c>
      <c r="O179" s="16">
        <v>2020</v>
      </c>
      <c r="P179" s="175">
        <f t="shared" si="11"/>
        <v>520525.45000000007</v>
      </c>
      <c r="Q179" s="30">
        <v>442446.63</v>
      </c>
      <c r="R179" s="14">
        <v>39039.410000000003</v>
      </c>
      <c r="S179" s="10">
        <v>39039.410000000003</v>
      </c>
      <c r="T179" s="363">
        <v>520525.45</v>
      </c>
      <c r="U179" s="364">
        <v>442446.63</v>
      </c>
      <c r="V179" s="361">
        <v>39039.410000000003</v>
      </c>
      <c r="W179" s="362">
        <v>39039.410000000003</v>
      </c>
      <c r="X179" s="363"/>
      <c r="Y179" s="364"/>
      <c r="Z179" s="361"/>
      <c r="AA179" s="362"/>
    </row>
    <row r="180" spans="2:27" s="314" customFormat="1" ht="41.25" customHeight="1" x14ac:dyDescent="0.2">
      <c r="B180" s="62" t="s">
        <v>648</v>
      </c>
      <c r="C180" s="39" t="s">
        <v>652</v>
      </c>
      <c r="D180" s="54" t="s">
        <v>653</v>
      </c>
      <c r="E180" s="39" t="s">
        <v>78</v>
      </c>
      <c r="F180" s="48" t="s">
        <v>604</v>
      </c>
      <c r="G180" s="48" t="s">
        <v>107</v>
      </c>
      <c r="H180" s="9" t="s">
        <v>617</v>
      </c>
      <c r="I180" s="9" t="s">
        <v>82</v>
      </c>
      <c r="J180" s="11" t="s">
        <v>83</v>
      </c>
      <c r="K180" s="422"/>
      <c r="L180" s="422"/>
      <c r="M180" s="422"/>
      <c r="N180" s="15" t="s">
        <v>216</v>
      </c>
      <c r="O180" s="74" t="s">
        <v>84</v>
      </c>
      <c r="P180" s="175">
        <f t="shared" si="11"/>
        <v>1316755</v>
      </c>
      <c r="Q180" s="10">
        <v>1119241.75</v>
      </c>
      <c r="R180" s="10">
        <v>98756.62</v>
      </c>
      <c r="S180" s="10">
        <v>98756.63</v>
      </c>
      <c r="T180" s="363">
        <v>1316755</v>
      </c>
      <c r="U180" s="364">
        <v>1119241.75</v>
      </c>
      <c r="V180" s="361">
        <v>98756.62</v>
      </c>
      <c r="W180" s="362">
        <v>98756.63</v>
      </c>
      <c r="X180" s="363"/>
      <c r="Y180" s="364"/>
      <c r="Z180" s="361"/>
      <c r="AA180" s="362"/>
    </row>
    <row r="181" spans="2:27" s="314" customFormat="1" ht="41.25" customHeight="1" x14ac:dyDescent="0.2">
      <c r="B181" s="62" t="s">
        <v>651</v>
      </c>
      <c r="C181" s="39" t="s">
        <v>655</v>
      </c>
      <c r="D181" s="54" t="s">
        <v>656</v>
      </c>
      <c r="E181" s="48" t="s">
        <v>140</v>
      </c>
      <c r="F181" s="48" t="s">
        <v>604</v>
      </c>
      <c r="G181" s="48" t="s">
        <v>141</v>
      </c>
      <c r="H181" s="9" t="s">
        <v>605</v>
      </c>
      <c r="I181" s="9" t="s">
        <v>82</v>
      </c>
      <c r="J181" s="9"/>
      <c r="K181" s="422"/>
      <c r="L181" s="422"/>
      <c r="M181" s="422"/>
      <c r="N181" s="15" t="s">
        <v>216</v>
      </c>
      <c r="O181" s="16">
        <v>2020</v>
      </c>
      <c r="P181" s="175">
        <f t="shared" ref="P181" si="13">SUM(Q181:S181)</f>
        <v>1062613.21</v>
      </c>
      <c r="Q181" s="30">
        <v>451423.51</v>
      </c>
      <c r="R181" s="10">
        <v>39815.550000000003</v>
      </c>
      <c r="S181" s="10">
        <v>571374.15</v>
      </c>
      <c r="T181" s="363">
        <v>1062613.21</v>
      </c>
      <c r="U181" s="364">
        <v>323370.69</v>
      </c>
      <c r="V181" s="361">
        <v>28532.71</v>
      </c>
      <c r="W181" s="362">
        <v>710709.81</v>
      </c>
      <c r="X181" s="363"/>
      <c r="Y181" s="364"/>
      <c r="Z181" s="361"/>
      <c r="AA181" s="362"/>
    </row>
    <row r="182" spans="2:27" s="314" customFormat="1" ht="41.25" customHeight="1" x14ac:dyDescent="0.2">
      <c r="B182" s="62" t="s">
        <v>654</v>
      </c>
      <c r="C182" s="39" t="s">
        <v>657</v>
      </c>
      <c r="D182" s="47" t="s">
        <v>658</v>
      </c>
      <c r="E182" s="48" t="s">
        <v>140</v>
      </c>
      <c r="F182" s="48" t="s">
        <v>604</v>
      </c>
      <c r="G182" s="48" t="s">
        <v>141</v>
      </c>
      <c r="H182" s="9" t="s">
        <v>617</v>
      </c>
      <c r="I182" s="9" t="s">
        <v>82</v>
      </c>
      <c r="J182" s="9"/>
      <c r="K182" s="422"/>
      <c r="L182" s="422"/>
      <c r="M182" s="422"/>
      <c r="N182" s="15" t="s">
        <v>216</v>
      </c>
      <c r="O182" s="16">
        <v>2020</v>
      </c>
      <c r="P182" s="147">
        <f t="shared" si="11"/>
        <v>368540</v>
      </c>
      <c r="Q182" s="10">
        <v>313259</v>
      </c>
      <c r="R182" s="10">
        <v>27640.5</v>
      </c>
      <c r="S182" s="10">
        <v>27640.5</v>
      </c>
      <c r="T182" s="363">
        <v>368540</v>
      </c>
      <c r="U182" s="364">
        <v>313259</v>
      </c>
      <c r="V182" s="361">
        <v>27640.5</v>
      </c>
      <c r="W182" s="362">
        <v>27640.5</v>
      </c>
      <c r="X182" s="363"/>
      <c r="Y182" s="364"/>
      <c r="Z182" s="361"/>
      <c r="AA182" s="362"/>
    </row>
    <row r="183" spans="2:27" s="314" customFormat="1" ht="25.5" x14ac:dyDescent="0.2">
      <c r="B183" s="64" t="s">
        <v>659</v>
      </c>
      <c r="C183" s="65"/>
      <c r="D183" s="66" t="s">
        <v>660</v>
      </c>
      <c r="E183" s="67"/>
      <c r="F183" s="67"/>
      <c r="G183" s="67"/>
      <c r="H183" s="86"/>
      <c r="I183" s="87"/>
      <c r="J183" s="87"/>
      <c r="K183" s="138"/>
      <c r="L183" s="138"/>
      <c r="M183" s="138"/>
      <c r="N183" s="138"/>
      <c r="O183" s="138"/>
      <c r="P183" s="182"/>
      <c r="Q183" s="171"/>
      <c r="R183" s="171"/>
      <c r="S183" s="171"/>
      <c r="T183" s="357">
        <f>SUM(T184:T190)</f>
        <v>2346624.64</v>
      </c>
      <c r="U183" s="358">
        <f>SUM(U184:U190)</f>
        <v>1819361.97</v>
      </c>
      <c r="V183" s="359"/>
      <c r="W183" s="360">
        <f>SUM(W184:W190)</f>
        <v>527262.67000000004</v>
      </c>
      <c r="X183" s="357"/>
      <c r="Y183" s="358"/>
      <c r="Z183" s="359"/>
      <c r="AA183" s="360"/>
    </row>
    <row r="184" spans="2:27" s="314" customFormat="1" ht="41.25" customHeight="1" x14ac:dyDescent="0.2">
      <c r="B184" s="63" t="s">
        <v>661</v>
      </c>
      <c r="C184" s="39" t="s">
        <v>662</v>
      </c>
      <c r="D184" s="47" t="s">
        <v>663</v>
      </c>
      <c r="E184" s="48" t="s">
        <v>127</v>
      </c>
      <c r="F184" s="48" t="s">
        <v>604</v>
      </c>
      <c r="G184" s="48" t="s">
        <v>128</v>
      </c>
      <c r="H184" s="9" t="s">
        <v>664</v>
      </c>
      <c r="I184" s="9" t="s">
        <v>82</v>
      </c>
      <c r="J184" s="9"/>
      <c r="K184" s="422"/>
      <c r="L184" s="422"/>
      <c r="M184" s="422"/>
      <c r="N184" s="15" t="s">
        <v>347</v>
      </c>
      <c r="O184" s="16">
        <v>2019</v>
      </c>
      <c r="P184" s="175">
        <f t="shared" ref="P184:P185" si="14">SUM(Q184:S184)</f>
        <v>123427.89000000001</v>
      </c>
      <c r="Q184" s="27">
        <v>87066.16</v>
      </c>
      <c r="R184" s="173"/>
      <c r="S184" s="27">
        <v>36361.730000000003</v>
      </c>
      <c r="T184" s="363">
        <v>80400</v>
      </c>
      <c r="U184" s="364">
        <v>44038.27</v>
      </c>
      <c r="V184" s="361"/>
      <c r="W184" s="362">
        <v>36361.730000000003</v>
      </c>
      <c r="X184" s="363"/>
      <c r="Y184" s="364"/>
      <c r="Z184" s="361"/>
      <c r="AA184" s="362"/>
    </row>
    <row r="185" spans="2:27" s="314" customFormat="1" ht="41.25" customHeight="1" x14ac:dyDescent="0.2">
      <c r="B185" s="63" t="s">
        <v>667</v>
      </c>
      <c r="C185" s="39" t="s">
        <v>668</v>
      </c>
      <c r="D185" s="47" t="s">
        <v>669</v>
      </c>
      <c r="E185" s="48" t="s">
        <v>1253</v>
      </c>
      <c r="F185" s="48" t="s">
        <v>604</v>
      </c>
      <c r="G185" s="48" t="s">
        <v>134</v>
      </c>
      <c r="H185" s="9" t="s">
        <v>664</v>
      </c>
      <c r="I185" s="9" t="s">
        <v>82</v>
      </c>
      <c r="J185" s="9"/>
      <c r="K185" s="422"/>
      <c r="L185" s="422"/>
      <c r="M185" s="422"/>
      <c r="N185" s="15" t="s">
        <v>216</v>
      </c>
      <c r="O185" s="16">
        <v>2020</v>
      </c>
      <c r="P185" s="175">
        <f t="shared" si="14"/>
        <v>448992.43</v>
      </c>
      <c r="Q185" s="10">
        <v>337027.04</v>
      </c>
      <c r="R185" s="173"/>
      <c r="S185" s="10">
        <v>111965.39</v>
      </c>
      <c r="T185" s="363">
        <v>395452.51</v>
      </c>
      <c r="U185" s="364">
        <v>266880.19</v>
      </c>
      <c r="V185" s="361"/>
      <c r="W185" s="362">
        <v>128572.32</v>
      </c>
      <c r="X185" s="363"/>
      <c r="Y185" s="364"/>
      <c r="Z185" s="361"/>
      <c r="AA185" s="362"/>
    </row>
    <row r="186" spans="2:27" s="314" customFormat="1" ht="43.5" customHeight="1" x14ac:dyDescent="0.2">
      <c r="B186" s="63" t="s">
        <v>670</v>
      </c>
      <c r="C186" s="39" t="s">
        <v>671</v>
      </c>
      <c r="D186" s="54" t="s">
        <v>672</v>
      </c>
      <c r="E186" s="48" t="s">
        <v>92</v>
      </c>
      <c r="F186" s="48" t="s">
        <v>604</v>
      </c>
      <c r="G186" s="48" t="s">
        <v>93</v>
      </c>
      <c r="H186" s="9" t="s">
        <v>664</v>
      </c>
      <c r="I186" s="9" t="s">
        <v>82</v>
      </c>
      <c r="J186" s="9"/>
      <c r="K186" s="422"/>
      <c r="L186" s="422"/>
      <c r="M186" s="422"/>
      <c r="N186" s="15" t="s">
        <v>216</v>
      </c>
      <c r="O186" s="16">
        <v>2020</v>
      </c>
      <c r="P186" s="175">
        <f t="shared" si="11"/>
        <v>124615.06</v>
      </c>
      <c r="Q186" s="45">
        <v>105922.8</v>
      </c>
      <c r="R186" s="173"/>
      <c r="S186" s="45">
        <v>18692.259999999998</v>
      </c>
      <c r="T186" s="363">
        <v>124615.06</v>
      </c>
      <c r="U186" s="364">
        <v>105922.8</v>
      </c>
      <c r="V186" s="361"/>
      <c r="W186" s="362">
        <v>18692.259999999998</v>
      </c>
      <c r="X186" s="363"/>
      <c r="Y186" s="364"/>
      <c r="Z186" s="361"/>
      <c r="AA186" s="362"/>
    </row>
    <row r="187" spans="2:27" s="314" customFormat="1" ht="43.5" customHeight="1" x14ac:dyDescent="0.2">
      <c r="B187" s="63" t="s">
        <v>673</v>
      </c>
      <c r="C187" s="39" t="s">
        <v>674</v>
      </c>
      <c r="D187" s="47" t="s">
        <v>1258</v>
      </c>
      <c r="E187" s="48" t="s">
        <v>102</v>
      </c>
      <c r="F187" s="48" t="s">
        <v>604</v>
      </c>
      <c r="G187" s="48" t="s">
        <v>103</v>
      </c>
      <c r="H187" s="9" t="s">
        <v>664</v>
      </c>
      <c r="I187" s="9" t="s">
        <v>82</v>
      </c>
      <c r="J187" s="9"/>
      <c r="K187" s="422"/>
      <c r="L187" s="422"/>
      <c r="M187" s="422"/>
      <c r="N187" s="15" t="s">
        <v>216</v>
      </c>
      <c r="O187" s="16">
        <v>2021</v>
      </c>
      <c r="P187" s="175">
        <f t="shared" ref="P187" si="15">SUM(Q187:S187)</f>
        <v>422014.21</v>
      </c>
      <c r="Q187" s="10">
        <v>358712.08</v>
      </c>
      <c r="R187" s="173"/>
      <c r="S187" s="10">
        <v>63302.13</v>
      </c>
      <c r="T187" s="363">
        <v>356329.2</v>
      </c>
      <c r="U187" s="364">
        <v>302879.82</v>
      </c>
      <c r="V187" s="361"/>
      <c r="W187" s="362">
        <v>53449.38</v>
      </c>
      <c r="X187" s="363"/>
      <c r="Y187" s="364"/>
      <c r="Z187" s="361"/>
      <c r="AA187" s="362"/>
    </row>
    <row r="188" spans="2:27" s="314" customFormat="1" ht="43.5" customHeight="1" x14ac:dyDescent="0.25">
      <c r="B188" s="63" t="s">
        <v>675</v>
      </c>
      <c r="C188" s="108" t="s">
        <v>677</v>
      </c>
      <c r="D188" s="109" t="s">
        <v>678</v>
      </c>
      <c r="E188" s="110" t="s">
        <v>167</v>
      </c>
      <c r="F188" s="110" t="s">
        <v>604</v>
      </c>
      <c r="G188" s="110" t="s">
        <v>168</v>
      </c>
      <c r="H188" s="35" t="s">
        <v>664</v>
      </c>
      <c r="I188" s="35" t="s">
        <v>82</v>
      </c>
      <c r="J188" s="35"/>
      <c r="K188" s="339"/>
      <c r="L188" s="339"/>
      <c r="M188" s="339"/>
      <c r="N188" s="37" t="s">
        <v>216</v>
      </c>
      <c r="O188" s="35">
        <v>2018</v>
      </c>
      <c r="P188" s="149">
        <f t="shared" si="11"/>
        <v>142803.47</v>
      </c>
      <c r="Q188" s="150">
        <v>81864.100000000006</v>
      </c>
      <c r="R188" s="150"/>
      <c r="S188" s="150">
        <v>60939.37</v>
      </c>
      <c r="T188" s="178">
        <v>143084.59999999998</v>
      </c>
      <c r="U188" s="371">
        <v>82025.259999999995</v>
      </c>
      <c r="V188" s="150"/>
      <c r="W188" s="372">
        <v>61059.34</v>
      </c>
      <c r="X188" s="178">
        <v>142803.47</v>
      </c>
      <c r="Y188" s="371">
        <v>81864.100000000006</v>
      </c>
      <c r="Z188" s="150"/>
      <c r="AA188" s="372">
        <v>60939.37</v>
      </c>
    </row>
    <row r="189" spans="2:27" s="314" customFormat="1" ht="43.5" customHeight="1" x14ac:dyDescent="0.2">
      <c r="B189" s="63" t="s">
        <v>676</v>
      </c>
      <c r="C189" s="39" t="s">
        <v>680</v>
      </c>
      <c r="D189" s="53" t="s">
        <v>681</v>
      </c>
      <c r="E189" s="39" t="s">
        <v>78</v>
      </c>
      <c r="F189" s="48" t="s">
        <v>604</v>
      </c>
      <c r="G189" s="48" t="s">
        <v>80</v>
      </c>
      <c r="H189" s="9" t="s">
        <v>664</v>
      </c>
      <c r="I189" s="9" t="s">
        <v>82</v>
      </c>
      <c r="J189" s="11" t="s">
        <v>83</v>
      </c>
      <c r="K189" s="139"/>
      <c r="L189" s="139"/>
      <c r="M189" s="139"/>
      <c r="N189" s="15" t="s">
        <v>347</v>
      </c>
      <c r="O189" s="74" t="s">
        <v>339</v>
      </c>
      <c r="P189" s="175">
        <f t="shared" si="11"/>
        <v>1360828.53</v>
      </c>
      <c r="Q189" s="10">
        <v>1156704.25</v>
      </c>
      <c r="R189" s="173"/>
      <c r="S189" s="10">
        <v>204124.28</v>
      </c>
      <c r="T189" s="363">
        <v>1125534.42</v>
      </c>
      <c r="U189" s="364">
        <v>956704.25</v>
      </c>
      <c r="V189" s="361"/>
      <c r="W189" s="362">
        <v>168830.17</v>
      </c>
      <c r="X189" s="363"/>
      <c r="Y189" s="364"/>
      <c r="Z189" s="361"/>
      <c r="AA189" s="362"/>
    </row>
    <row r="190" spans="2:27" s="314" customFormat="1" ht="43.5" customHeight="1" x14ac:dyDescent="0.25">
      <c r="B190" s="63" t="s">
        <v>679</v>
      </c>
      <c r="C190" s="108" t="s">
        <v>682</v>
      </c>
      <c r="D190" s="109" t="s">
        <v>683</v>
      </c>
      <c r="E190" s="110" t="s">
        <v>140</v>
      </c>
      <c r="F190" s="110" t="s">
        <v>604</v>
      </c>
      <c r="G190" s="110" t="s">
        <v>141</v>
      </c>
      <c r="H190" s="35" t="s">
        <v>664</v>
      </c>
      <c r="I190" s="35" t="s">
        <v>82</v>
      </c>
      <c r="J190" s="35"/>
      <c r="K190" s="339"/>
      <c r="L190" s="339"/>
      <c r="M190" s="339"/>
      <c r="N190" s="37" t="s">
        <v>347</v>
      </c>
      <c r="O190" s="105">
        <v>2019</v>
      </c>
      <c r="P190" s="149">
        <f t="shared" si="11"/>
        <v>118699.35</v>
      </c>
      <c r="Q190" s="36">
        <v>59650.27</v>
      </c>
      <c r="R190" s="174"/>
      <c r="S190" s="36">
        <v>59049.08</v>
      </c>
      <c r="T190" s="363">
        <v>121208.85</v>
      </c>
      <c r="U190" s="364">
        <v>60911.38</v>
      </c>
      <c r="V190" s="361"/>
      <c r="W190" s="362">
        <v>60297.47</v>
      </c>
      <c r="X190" s="363"/>
      <c r="Y190" s="364"/>
      <c r="Z190" s="361"/>
      <c r="AA190" s="362"/>
    </row>
    <row r="191" spans="2:27" s="314" customFormat="1" ht="12.75" x14ac:dyDescent="0.2">
      <c r="B191" s="126" t="s">
        <v>969</v>
      </c>
      <c r="C191" s="79"/>
      <c r="D191" s="79" t="s">
        <v>970</v>
      </c>
      <c r="E191" s="70"/>
      <c r="F191" s="70"/>
      <c r="G191" s="70"/>
      <c r="H191" s="90"/>
      <c r="I191" s="90"/>
      <c r="J191" s="90"/>
      <c r="K191" s="179"/>
      <c r="L191" s="179"/>
      <c r="M191" s="179"/>
      <c r="N191" s="179"/>
      <c r="O191" s="179"/>
      <c r="P191" s="184"/>
      <c r="Q191" s="181"/>
      <c r="R191" s="181"/>
      <c r="S191" s="181"/>
      <c r="T191" s="386"/>
      <c r="U191" s="364"/>
      <c r="V191" s="387"/>
      <c r="W191" s="388"/>
      <c r="X191" s="386"/>
      <c r="Y191" s="364"/>
      <c r="Z191" s="387"/>
      <c r="AA191" s="388"/>
    </row>
    <row r="192" spans="2:27" s="314" customFormat="1" ht="32.25" customHeight="1" x14ac:dyDescent="0.2">
      <c r="B192" s="125" t="s">
        <v>971</v>
      </c>
      <c r="C192" s="78"/>
      <c r="D192" s="78" t="s">
        <v>972</v>
      </c>
      <c r="E192" s="69"/>
      <c r="F192" s="69"/>
      <c r="G192" s="69"/>
      <c r="H192" s="89"/>
      <c r="I192" s="89"/>
      <c r="J192" s="89"/>
      <c r="K192" s="165"/>
      <c r="L192" s="165"/>
      <c r="M192" s="165"/>
      <c r="N192" s="165"/>
      <c r="O192" s="165"/>
      <c r="P192" s="183"/>
      <c r="Q192" s="168"/>
      <c r="R192" s="168"/>
      <c r="S192" s="168"/>
      <c r="T192" s="376"/>
      <c r="U192" s="364"/>
      <c r="V192" s="377"/>
      <c r="W192" s="378"/>
      <c r="X192" s="376"/>
      <c r="Y192" s="364"/>
      <c r="Z192" s="377"/>
      <c r="AA192" s="378"/>
    </row>
    <row r="193" spans="2:28" s="314" customFormat="1" ht="58.5" customHeight="1" x14ac:dyDescent="0.2">
      <c r="B193" s="64" t="s">
        <v>684</v>
      </c>
      <c r="C193" s="65"/>
      <c r="D193" s="66" t="s">
        <v>685</v>
      </c>
      <c r="E193" s="67"/>
      <c r="F193" s="67"/>
      <c r="G193" s="67"/>
      <c r="H193" s="86"/>
      <c r="I193" s="87"/>
      <c r="J193" s="87"/>
      <c r="K193" s="138"/>
      <c r="L193" s="138"/>
      <c r="M193" s="138"/>
      <c r="N193" s="138"/>
      <c r="O193" s="138"/>
      <c r="P193" s="182"/>
      <c r="Q193" s="171"/>
      <c r="R193" s="171"/>
      <c r="S193" s="171"/>
      <c r="T193" s="357">
        <f>SUM(T194:T196)</f>
        <v>1922050.1099999999</v>
      </c>
      <c r="U193" s="358">
        <f>SUM(U194:U196)</f>
        <v>874177.65</v>
      </c>
      <c r="V193" s="359">
        <f>SUM(V194:V196)</f>
        <v>0</v>
      </c>
      <c r="W193" s="360">
        <f>SUM(W194:W196)</f>
        <v>1047872.46</v>
      </c>
      <c r="X193" s="357"/>
      <c r="Y193" s="358"/>
      <c r="Z193" s="359"/>
      <c r="AA193" s="360"/>
    </row>
    <row r="194" spans="2:28" s="314" customFormat="1" ht="42.75" customHeight="1" x14ac:dyDescent="0.2">
      <c r="B194" s="63" t="s">
        <v>686</v>
      </c>
      <c r="C194" s="39" t="s">
        <v>687</v>
      </c>
      <c r="D194" s="47" t="s">
        <v>688</v>
      </c>
      <c r="E194" s="48" t="s">
        <v>102</v>
      </c>
      <c r="F194" s="48" t="s">
        <v>689</v>
      </c>
      <c r="G194" s="48" t="s">
        <v>103</v>
      </c>
      <c r="H194" s="9" t="s">
        <v>690</v>
      </c>
      <c r="I194" s="9" t="s">
        <v>82</v>
      </c>
      <c r="J194" s="9" t="s">
        <v>83</v>
      </c>
      <c r="K194" s="422"/>
      <c r="L194" s="422"/>
      <c r="M194" s="422"/>
      <c r="N194" s="15" t="s">
        <v>216</v>
      </c>
      <c r="O194" s="16">
        <v>2020</v>
      </c>
      <c r="P194" s="147">
        <f t="shared" si="11"/>
        <v>342814.89</v>
      </c>
      <c r="Q194" s="10">
        <v>291392.65000000002</v>
      </c>
      <c r="R194" s="148"/>
      <c r="S194" s="10">
        <v>51422.239999999998</v>
      </c>
      <c r="T194" s="363">
        <v>342814.89</v>
      </c>
      <c r="U194" s="364">
        <v>291392.65000000002</v>
      </c>
      <c r="V194" s="361"/>
      <c r="W194" s="362">
        <v>51422.239999999998</v>
      </c>
      <c r="X194" s="363"/>
      <c r="Y194" s="364"/>
      <c r="Z194" s="361"/>
      <c r="AA194" s="362"/>
    </row>
    <row r="195" spans="2:28" s="314" customFormat="1" ht="42.75" customHeight="1" x14ac:dyDescent="0.25">
      <c r="B195" s="63" t="s">
        <v>695</v>
      </c>
      <c r="C195" s="108" t="s">
        <v>697</v>
      </c>
      <c r="D195" s="109" t="s">
        <v>698</v>
      </c>
      <c r="E195" s="110" t="s">
        <v>167</v>
      </c>
      <c r="F195" s="110" t="s">
        <v>689</v>
      </c>
      <c r="G195" s="110" t="s">
        <v>168</v>
      </c>
      <c r="H195" s="35" t="s">
        <v>699</v>
      </c>
      <c r="I195" s="35" t="s">
        <v>82</v>
      </c>
      <c r="J195" s="35"/>
      <c r="K195" s="339"/>
      <c r="L195" s="339"/>
      <c r="M195" s="339"/>
      <c r="N195" s="37" t="s">
        <v>347</v>
      </c>
      <c r="O195" s="35">
        <v>2018</v>
      </c>
      <c r="P195" s="149">
        <f t="shared" si="11"/>
        <v>225788.63</v>
      </c>
      <c r="Q195" s="150">
        <v>162322.79999999999</v>
      </c>
      <c r="R195" s="150"/>
      <c r="S195" s="150">
        <v>63465.83</v>
      </c>
      <c r="T195" s="178">
        <v>405322</v>
      </c>
      <c r="U195" s="371">
        <v>291392</v>
      </c>
      <c r="V195" s="150"/>
      <c r="W195" s="372">
        <v>113930</v>
      </c>
      <c r="X195" s="178">
        <v>225788.63</v>
      </c>
      <c r="Y195" s="371">
        <v>162322.79999999999</v>
      </c>
      <c r="Z195" s="150"/>
      <c r="AA195" s="372">
        <v>63465.83</v>
      </c>
    </row>
    <row r="196" spans="2:28" s="314" customFormat="1" ht="44.25" customHeight="1" x14ac:dyDescent="0.2">
      <c r="B196" s="63" t="s">
        <v>696</v>
      </c>
      <c r="C196" s="39" t="s">
        <v>700</v>
      </c>
      <c r="D196" s="47" t="s">
        <v>701</v>
      </c>
      <c r="E196" s="48" t="s">
        <v>140</v>
      </c>
      <c r="F196" s="48" t="s">
        <v>689</v>
      </c>
      <c r="G196" s="48" t="s">
        <v>141</v>
      </c>
      <c r="H196" s="9" t="s">
        <v>690</v>
      </c>
      <c r="I196" s="9" t="s">
        <v>82</v>
      </c>
      <c r="J196" s="9" t="s">
        <v>83</v>
      </c>
      <c r="K196" s="139"/>
      <c r="L196" s="139"/>
      <c r="M196" s="139"/>
      <c r="N196" s="15" t="s">
        <v>216</v>
      </c>
      <c r="O196" s="321">
        <v>2020</v>
      </c>
      <c r="P196" s="175">
        <f t="shared" si="11"/>
        <v>1173913.22</v>
      </c>
      <c r="Q196" s="10">
        <v>420462.87</v>
      </c>
      <c r="R196" s="173"/>
      <c r="S196" s="10">
        <v>753450.35</v>
      </c>
      <c r="T196" s="363">
        <v>1173913.22</v>
      </c>
      <c r="U196" s="364">
        <v>291393</v>
      </c>
      <c r="V196" s="361"/>
      <c r="W196" s="362">
        <v>882520.22</v>
      </c>
      <c r="X196" s="363"/>
      <c r="Y196" s="364"/>
      <c r="Z196" s="361"/>
      <c r="AA196" s="362"/>
    </row>
    <row r="197" spans="2:28" s="314" customFormat="1" ht="17.25" customHeight="1" x14ac:dyDescent="0.2">
      <c r="B197" s="126" t="s">
        <v>973</v>
      </c>
      <c r="C197" s="79"/>
      <c r="D197" s="79" t="s">
        <v>974</v>
      </c>
      <c r="E197" s="70"/>
      <c r="F197" s="70"/>
      <c r="G197" s="70"/>
      <c r="H197" s="90"/>
      <c r="I197" s="90"/>
      <c r="J197" s="90"/>
      <c r="K197" s="179"/>
      <c r="L197" s="179"/>
      <c r="M197" s="179"/>
      <c r="N197" s="179"/>
      <c r="O197" s="179"/>
      <c r="P197" s="184"/>
      <c r="Q197" s="181"/>
      <c r="R197" s="181"/>
      <c r="S197" s="181"/>
      <c r="T197" s="386"/>
      <c r="U197" s="364"/>
      <c r="V197" s="387"/>
      <c r="W197" s="388"/>
      <c r="X197" s="386"/>
      <c r="Y197" s="364"/>
      <c r="Z197" s="387"/>
      <c r="AA197" s="388"/>
    </row>
    <row r="198" spans="2:28" s="314" customFormat="1" ht="44.25" customHeight="1" x14ac:dyDescent="0.2">
      <c r="B198" s="125" t="s">
        <v>975</v>
      </c>
      <c r="C198" s="78"/>
      <c r="D198" s="78" t="s">
        <v>976</v>
      </c>
      <c r="E198" s="69"/>
      <c r="F198" s="69"/>
      <c r="G198" s="69"/>
      <c r="H198" s="89"/>
      <c r="I198" s="89"/>
      <c r="J198" s="89"/>
      <c r="K198" s="165"/>
      <c r="L198" s="165"/>
      <c r="M198" s="165"/>
      <c r="N198" s="165"/>
      <c r="O198" s="165"/>
      <c r="P198" s="183"/>
      <c r="Q198" s="168"/>
      <c r="R198" s="168"/>
      <c r="S198" s="168"/>
      <c r="T198" s="376"/>
      <c r="U198" s="364"/>
      <c r="V198" s="377"/>
      <c r="W198" s="378"/>
      <c r="X198" s="376"/>
      <c r="Y198" s="364"/>
      <c r="Z198" s="377"/>
      <c r="AA198" s="378"/>
    </row>
    <row r="199" spans="2:28" s="314" customFormat="1" ht="56.25" customHeight="1" x14ac:dyDescent="0.2">
      <c r="B199" s="64" t="s">
        <v>702</v>
      </c>
      <c r="C199" s="65"/>
      <c r="D199" s="66" t="s">
        <v>703</v>
      </c>
      <c r="E199" s="67"/>
      <c r="F199" s="67"/>
      <c r="G199" s="67"/>
      <c r="H199" s="86"/>
      <c r="I199" s="87"/>
      <c r="J199" s="87"/>
      <c r="K199" s="138"/>
      <c r="L199" s="138"/>
      <c r="M199" s="138"/>
      <c r="N199" s="138"/>
      <c r="O199" s="138"/>
      <c r="P199" s="182"/>
      <c r="Q199" s="171"/>
      <c r="R199" s="171"/>
      <c r="S199" s="171"/>
      <c r="T199" s="357"/>
      <c r="U199" s="358"/>
      <c r="V199" s="359"/>
      <c r="W199" s="360"/>
      <c r="X199" s="357"/>
      <c r="Y199" s="358"/>
      <c r="Z199" s="359"/>
      <c r="AA199" s="360"/>
    </row>
    <row r="200" spans="2:28" s="314" customFormat="1" ht="42" customHeight="1" x14ac:dyDescent="0.2">
      <c r="B200" s="63" t="s">
        <v>704</v>
      </c>
      <c r="C200" s="39" t="s">
        <v>705</v>
      </c>
      <c r="D200" s="47" t="s">
        <v>706</v>
      </c>
      <c r="E200" s="48" t="s">
        <v>127</v>
      </c>
      <c r="F200" s="48" t="s">
        <v>707</v>
      </c>
      <c r="G200" s="48" t="s">
        <v>128</v>
      </c>
      <c r="H200" s="9" t="s">
        <v>708</v>
      </c>
      <c r="I200" s="9" t="s">
        <v>82</v>
      </c>
      <c r="J200" s="9"/>
      <c r="K200" s="139"/>
      <c r="L200" s="139"/>
      <c r="M200" s="139"/>
      <c r="N200" s="15" t="s">
        <v>983</v>
      </c>
      <c r="O200" s="16">
        <v>2019</v>
      </c>
      <c r="P200" s="175">
        <f t="shared" si="11"/>
        <v>299900</v>
      </c>
      <c r="Q200" s="33">
        <v>254915</v>
      </c>
      <c r="R200" s="173"/>
      <c r="S200" s="33">
        <v>44985</v>
      </c>
      <c r="T200" s="363">
        <v>167373.98000000001</v>
      </c>
      <c r="U200" s="364">
        <v>142253.53</v>
      </c>
      <c r="V200" s="361"/>
      <c r="W200" s="362">
        <v>25120.45</v>
      </c>
      <c r="X200" s="363"/>
      <c r="Y200" s="364"/>
      <c r="Z200" s="361"/>
      <c r="AA200" s="362"/>
      <c r="AB200" s="384"/>
    </row>
    <row r="201" spans="2:28" s="314" customFormat="1" ht="42" customHeight="1" x14ac:dyDescent="0.2">
      <c r="B201" s="63" t="s">
        <v>711</v>
      </c>
      <c r="C201" s="39" t="s">
        <v>712</v>
      </c>
      <c r="D201" s="47" t="s">
        <v>713</v>
      </c>
      <c r="E201" s="48" t="s">
        <v>1253</v>
      </c>
      <c r="F201" s="48" t="s">
        <v>707</v>
      </c>
      <c r="G201" s="48" t="s">
        <v>134</v>
      </c>
      <c r="H201" s="9" t="s">
        <v>708</v>
      </c>
      <c r="I201" s="9" t="s">
        <v>82</v>
      </c>
      <c r="J201" s="9"/>
      <c r="K201" s="139"/>
      <c r="L201" s="139"/>
      <c r="M201" s="139"/>
      <c r="N201" s="15" t="s">
        <v>983</v>
      </c>
      <c r="O201" s="16">
        <v>2020</v>
      </c>
      <c r="P201" s="175">
        <f t="shared" si="11"/>
        <v>683474.23</v>
      </c>
      <c r="Q201" s="10">
        <v>580953.09</v>
      </c>
      <c r="R201" s="173"/>
      <c r="S201" s="10">
        <v>102521.14</v>
      </c>
      <c r="T201" s="363">
        <v>683474.23</v>
      </c>
      <c r="U201" s="364">
        <v>580953.09</v>
      </c>
      <c r="V201" s="361"/>
      <c r="W201" s="362">
        <v>102521.14</v>
      </c>
      <c r="X201" s="363"/>
      <c r="Y201" s="364"/>
      <c r="Z201" s="361"/>
      <c r="AA201" s="362"/>
    </row>
    <row r="202" spans="2:28" s="314" customFormat="1" ht="42" customHeight="1" x14ac:dyDescent="0.2">
      <c r="B202" s="63" t="s">
        <v>714</v>
      </c>
      <c r="C202" s="39" t="s">
        <v>715</v>
      </c>
      <c r="D202" s="47" t="s">
        <v>716</v>
      </c>
      <c r="E202" s="48" t="s">
        <v>92</v>
      </c>
      <c r="F202" s="48" t="s">
        <v>707</v>
      </c>
      <c r="G202" s="48" t="s">
        <v>93</v>
      </c>
      <c r="H202" s="9" t="s">
        <v>708</v>
      </c>
      <c r="I202" s="9" t="s">
        <v>82</v>
      </c>
      <c r="J202" s="9"/>
      <c r="K202" s="422"/>
      <c r="L202" s="422"/>
      <c r="M202" s="422"/>
      <c r="N202" s="15" t="s">
        <v>983</v>
      </c>
      <c r="O202" s="16">
        <v>2020</v>
      </c>
      <c r="P202" s="147">
        <f t="shared" si="11"/>
        <v>500024</v>
      </c>
      <c r="Q202" s="33">
        <v>425020.4</v>
      </c>
      <c r="R202" s="148"/>
      <c r="S202" s="33">
        <v>75003.600000000006</v>
      </c>
      <c r="T202" s="363">
        <v>500024</v>
      </c>
      <c r="U202" s="364">
        <v>425020.4</v>
      </c>
      <c r="V202" s="361"/>
      <c r="W202" s="362">
        <v>75003.600000000006</v>
      </c>
      <c r="X202" s="363"/>
      <c r="Y202" s="364"/>
      <c r="Z202" s="361"/>
      <c r="AA202" s="362"/>
    </row>
    <row r="203" spans="2:28" s="314" customFormat="1" ht="42" customHeight="1" x14ac:dyDescent="0.2">
      <c r="B203" s="63" t="s">
        <v>717</v>
      </c>
      <c r="C203" s="39" t="s">
        <v>718</v>
      </c>
      <c r="D203" s="47" t="s">
        <v>719</v>
      </c>
      <c r="E203" s="48" t="s">
        <v>102</v>
      </c>
      <c r="F203" s="48" t="s">
        <v>707</v>
      </c>
      <c r="G203" s="48" t="s">
        <v>103</v>
      </c>
      <c r="H203" s="9" t="s">
        <v>708</v>
      </c>
      <c r="I203" s="9" t="s">
        <v>82</v>
      </c>
      <c r="J203" s="9"/>
      <c r="K203" s="422"/>
      <c r="L203" s="422"/>
      <c r="M203" s="422"/>
      <c r="N203" s="15" t="s">
        <v>983</v>
      </c>
      <c r="O203" s="16">
        <v>2019</v>
      </c>
      <c r="P203" s="147">
        <f t="shared" si="11"/>
        <v>337561.3</v>
      </c>
      <c r="Q203" s="10">
        <v>286927</v>
      </c>
      <c r="R203" s="148"/>
      <c r="S203" s="10">
        <v>50634.3</v>
      </c>
      <c r="T203" s="363">
        <v>337562</v>
      </c>
      <c r="U203" s="364">
        <v>286927.7</v>
      </c>
      <c r="V203" s="361"/>
      <c r="W203" s="362">
        <v>50634.3</v>
      </c>
      <c r="X203" s="363"/>
      <c r="Y203" s="364"/>
      <c r="Z203" s="361"/>
      <c r="AA203" s="362"/>
    </row>
    <row r="204" spans="2:28" s="314" customFormat="1" ht="42" customHeight="1" x14ac:dyDescent="0.25">
      <c r="B204" s="63" t="s">
        <v>720</v>
      </c>
      <c r="C204" s="108" t="s">
        <v>721</v>
      </c>
      <c r="D204" s="109" t="s">
        <v>722</v>
      </c>
      <c r="E204" s="110" t="s">
        <v>167</v>
      </c>
      <c r="F204" s="110" t="s">
        <v>707</v>
      </c>
      <c r="G204" s="110" t="s">
        <v>168</v>
      </c>
      <c r="H204" s="35" t="s">
        <v>708</v>
      </c>
      <c r="I204" s="35" t="s">
        <v>82</v>
      </c>
      <c r="J204" s="35"/>
      <c r="K204" s="339"/>
      <c r="L204" s="339"/>
      <c r="M204" s="339"/>
      <c r="N204" s="37" t="s">
        <v>983</v>
      </c>
      <c r="O204" s="35">
        <v>2018</v>
      </c>
      <c r="P204" s="149">
        <f t="shared" si="11"/>
        <v>592026.43999999994</v>
      </c>
      <c r="Q204" s="150">
        <v>503222.47</v>
      </c>
      <c r="R204" s="150"/>
      <c r="S204" s="150">
        <v>88803.97</v>
      </c>
      <c r="T204" s="178">
        <v>676134.84</v>
      </c>
      <c r="U204" s="371">
        <v>574714.61</v>
      </c>
      <c r="V204" s="150"/>
      <c r="W204" s="372">
        <v>101420.23</v>
      </c>
      <c r="X204" s="178">
        <v>592026.43999999994</v>
      </c>
      <c r="Y204" s="371">
        <v>503222.47</v>
      </c>
      <c r="Z204" s="150"/>
      <c r="AA204" s="372">
        <v>88803.97</v>
      </c>
    </row>
    <row r="205" spans="2:28" s="314" customFormat="1" ht="42" customHeight="1" x14ac:dyDescent="0.2">
      <c r="B205" s="63" t="s">
        <v>723</v>
      </c>
      <c r="C205" s="39" t="s">
        <v>724</v>
      </c>
      <c r="D205" s="53" t="s">
        <v>725</v>
      </c>
      <c r="E205" s="39" t="s">
        <v>78</v>
      </c>
      <c r="F205" s="48" t="s">
        <v>707</v>
      </c>
      <c r="G205" s="48" t="s">
        <v>80</v>
      </c>
      <c r="H205" s="9" t="s">
        <v>708</v>
      </c>
      <c r="I205" s="9" t="s">
        <v>82</v>
      </c>
      <c r="J205" s="9"/>
      <c r="K205" s="422"/>
      <c r="L205" s="422"/>
      <c r="M205" s="422"/>
      <c r="N205" s="15" t="s">
        <v>983</v>
      </c>
      <c r="O205" s="73">
        <v>2020</v>
      </c>
      <c r="P205" s="147">
        <f t="shared" si="11"/>
        <v>2518175</v>
      </c>
      <c r="Q205" s="10">
        <v>2140448</v>
      </c>
      <c r="R205" s="148"/>
      <c r="S205" s="10">
        <v>377727</v>
      </c>
      <c r="T205" s="363">
        <v>2518175</v>
      </c>
      <c r="U205" s="364">
        <v>2140448</v>
      </c>
      <c r="V205" s="361"/>
      <c r="W205" s="362">
        <v>377727</v>
      </c>
      <c r="X205" s="363"/>
      <c r="Y205" s="364"/>
      <c r="Z205" s="361"/>
      <c r="AA205" s="362"/>
    </row>
    <row r="206" spans="2:28" s="314" customFormat="1" ht="42" customHeight="1" x14ac:dyDescent="0.25">
      <c r="B206" s="63" t="s">
        <v>726</v>
      </c>
      <c r="C206" s="108" t="s">
        <v>727</v>
      </c>
      <c r="D206" s="109" t="s">
        <v>728</v>
      </c>
      <c r="E206" s="110" t="s">
        <v>140</v>
      </c>
      <c r="F206" s="110" t="s">
        <v>707</v>
      </c>
      <c r="G206" s="110" t="s">
        <v>141</v>
      </c>
      <c r="H206" s="35" t="s">
        <v>708</v>
      </c>
      <c r="I206" s="35" t="s">
        <v>82</v>
      </c>
      <c r="J206" s="35"/>
      <c r="K206" s="339"/>
      <c r="L206" s="339"/>
      <c r="M206" s="339"/>
      <c r="N206" s="37" t="s">
        <v>983</v>
      </c>
      <c r="O206" s="105">
        <v>2020</v>
      </c>
      <c r="P206" s="149">
        <f t="shared" si="11"/>
        <v>441993.66</v>
      </c>
      <c r="Q206" s="36">
        <v>375694.6</v>
      </c>
      <c r="R206" s="174"/>
      <c r="S206" s="36">
        <v>66299.06</v>
      </c>
      <c r="T206" s="363">
        <v>442003.27</v>
      </c>
      <c r="U206" s="364">
        <v>375702.77</v>
      </c>
      <c r="V206" s="361"/>
      <c r="W206" s="362">
        <v>66300.5</v>
      </c>
      <c r="X206" s="363"/>
      <c r="Y206" s="364"/>
      <c r="Z206" s="361"/>
      <c r="AA206" s="362"/>
    </row>
    <row r="207" spans="2:28" s="314" customFormat="1" ht="45.75" customHeight="1" x14ac:dyDescent="0.2">
      <c r="B207" s="63" t="s">
        <v>1249</v>
      </c>
      <c r="C207" s="39" t="s">
        <v>1288</v>
      </c>
      <c r="D207" s="47" t="s">
        <v>1259</v>
      </c>
      <c r="E207" s="48" t="s">
        <v>167</v>
      </c>
      <c r="F207" s="48" t="s">
        <v>707</v>
      </c>
      <c r="G207" s="48" t="s">
        <v>168</v>
      </c>
      <c r="H207" s="9" t="s">
        <v>708</v>
      </c>
      <c r="I207" s="9" t="s">
        <v>82</v>
      </c>
      <c r="J207" s="9"/>
      <c r="K207" s="139"/>
      <c r="L207" s="139"/>
      <c r="M207" s="139"/>
      <c r="N207" s="15" t="s">
        <v>84</v>
      </c>
      <c r="O207" s="9">
        <v>2022</v>
      </c>
      <c r="P207" s="175">
        <f t="shared" ref="P207" si="16">SUM(Q207:S207)</f>
        <v>87404.400000000009</v>
      </c>
      <c r="Q207" s="354">
        <v>74293.740000000005</v>
      </c>
      <c r="R207" s="354"/>
      <c r="S207" s="354">
        <v>13110.66</v>
      </c>
      <c r="T207" s="363"/>
      <c r="U207" s="364"/>
      <c r="V207" s="361"/>
      <c r="W207" s="362"/>
      <c r="X207" s="363"/>
      <c r="Y207" s="364"/>
      <c r="Z207" s="361"/>
      <c r="AA207" s="362"/>
    </row>
    <row r="208" spans="2:28" s="314" customFormat="1" ht="56.25" customHeight="1" x14ac:dyDescent="0.2">
      <c r="B208" s="64" t="s">
        <v>729</v>
      </c>
      <c r="C208" s="65"/>
      <c r="D208" s="66" t="s">
        <v>730</v>
      </c>
      <c r="E208" s="67"/>
      <c r="F208" s="67"/>
      <c r="G208" s="67"/>
      <c r="H208" s="86"/>
      <c r="I208" s="87"/>
      <c r="J208" s="87"/>
      <c r="K208" s="138"/>
      <c r="L208" s="138"/>
      <c r="M208" s="138"/>
      <c r="N208" s="138"/>
      <c r="O208" s="138"/>
      <c r="P208" s="182"/>
      <c r="Q208" s="171"/>
      <c r="R208" s="171"/>
      <c r="S208" s="171"/>
      <c r="T208" s="357"/>
      <c r="U208" s="358"/>
      <c r="V208" s="359"/>
      <c r="W208" s="360"/>
      <c r="X208" s="357"/>
      <c r="Y208" s="358"/>
      <c r="Z208" s="359"/>
      <c r="AA208" s="360"/>
    </row>
    <row r="209" spans="2:27" s="314" customFormat="1" ht="27.75" customHeight="1" x14ac:dyDescent="0.25">
      <c r="B209" s="63" t="s">
        <v>731</v>
      </c>
      <c r="C209" s="108" t="s">
        <v>732</v>
      </c>
      <c r="D209" s="109" t="s">
        <v>733</v>
      </c>
      <c r="E209" s="110" t="s">
        <v>734</v>
      </c>
      <c r="F209" s="110" t="s">
        <v>707</v>
      </c>
      <c r="G209" s="110" t="s">
        <v>128</v>
      </c>
      <c r="H209" s="35" t="s">
        <v>735</v>
      </c>
      <c r="I209" s="35" t="s">
        <v>82</v>
      </c>
      <c r="J209" s="35"/>
      <c r="K209" s="339"/>
      <c r="L209" s="339"/>
      <c r="M209" s="339"/>
      <c r="N209" s="37" t="s">
        <v>347</v>
      </c>
      <c r="O209" s="105">
        <v>2019</v>
      </c>
      <c r="P209" s="149">
        <f t="shared" si="11"/>
        <v>171149.52</v>
      </c>
      <c r="Q209" s="112">
        <v>114219.76</v>
      </c>
      <c r="R209" s="174"/>
      <c r="S209" s="112">
        <v>56929.760000000002</v>
      </c>
      <c r="T209" s="363">
        <v>171149.52</v>
      </c>
      <c r="U209" s="364">
        <v>114219.76</v>
      </c>
      <c r="V209" s="361"/>
      <c r="W209" s="362">
        <v>56929.760000000002</v>
      </c>
      <c r="X209" s="363"/>
      <c r="Y209" s="364"/>
      <c r="Z209" s="361"/>
      <c r="AA209" s="362"/>
    </row>
    <row r="210" spans="2:27" s="314" customFormat="1" ht="43.5" customHeight="1" x14ac:dyDescent="0.25">
      <c r="B210" s="63" t="s">
        <v>742</v>
      </c>
      <c r="C210" s="108" t="s">
        <v>743</v>
      </c>
      <c r="D210" s="109" t="s">
        <v>744</v>
      </c>
      <c r="E210" s="110" t="s">
        <v>1253</v>
      </c>
      <c r="F210" s="110" t="s">
        <v>707</v>
      </c>
      <c r="G210" s="110" t="s">
        <v>134</v>
      </c>
      <c r="H210" s="35" t="s">
        <v>735</v>
      </c>
      <c r="I210" s="35" t="s">
        <v>82</v>
      </c>
      <c r="J210" s="35"/>
      <c r="K210" s="339"/>
      <c r="L210" s="339"/>
      <c r="M210" s="339"/>
      <c r="N210" s="37" t="s">
        <v>347</v>
      </c>
      <c r="O210" s="105">
        <v>2018</v>
      </c>
      <c r="P210" s="149">
        <f t="shared" si="11"/>
        <v>148350.12</v>
      </c>
      <c r="Q210" s="150">
        <v>126097.60000000001</v>
      </c>
      <c r="R210" s="150"/>
      <c r="S210" s="150">
        <v>22252.52</v>
      </c>
      <c r="T210" s="178">
        <v>150638.83000000002</v>
      </c>
      <c r="U210" s="371">
        <v>128043</v>
      </c>
      <c r="V210" s="150"/>
      <c r="W210" s="372">
        <v>22595.83</v>
      </c>
      <c r="X210" s="178">
        <v>148350.12</v>
      </c>
      <c r="Y210" s="371">
        <v>126097.60000000001</v>
      </c>
      <c r="Z210" s="150"/>
      <c r="AA210" s="372">
        <v>22252.52</v>
      </c>
    </row>
    <row r="211" spans="2:27" s="314" customFormat="1" ht="27.75" customHeight="1" x14ac:dyDescent="0.25">
      <c r="B211" s="63" t="s">
        <v>745</v>
      </c>
      <c r="C211" s="108" t="s">
        <v>746</v>
      </c>
      <c r="D211" s="109" t="s">
        <v>747</v>
      </c>
      <c r="E211" s="110" t="s">
        <v>92</v>
      </c>
      <c r="F211" s="110" t="s">
        <v>707</v>
      </c>
      <c r="G211" s="110" t="s">
        <v>93</v>
      </c>
      <c r="H211" s="35" t="s">
        <v>735</v>
      </c>
      <c r="I211" s="35" t="s">
        <v>82</v>
      </c>
      <c r="J211" s="35"/>
      <c r="K211" s="339"/>
      <c r="L211" s="339"/>
      <c r="M211" s="339"/>
      <c r="N211" s="37" t="s">
        <v>347</v>
      </c>
      <c r="O211" s="105">
        <v>2019</v>
      </c>
      <c r="P211" s="149">
        <f t="shared" si="11"/>
        <v>187778.82352941178</v>
      </c>
      <c r="Q211" s="112">
        <v>159612</v>
      </c>
      <c r="R211" s="174"/>
      <c r="S211" s="112">
        <v>28166.823529411766</v>
      </c>
      <c r="T211" s="363">
        <v>187778.82352941178</v>
      </c>
      <c r="U211" s="364">
        <v>159612</v>
      </c>
      <c r="V211" s="361"/>
      <c r="W211" s="362">
        <v>28166.823529411766</v>
      </c>
      <c r="X211" s="363"/>
      <c r="Y211" s="364"/>
      <c r="Z211" s="361"/>
      <c r="AA211" s="362"/>
    </row>
    <row r="212" spans="2:27" s="314" customFormat="1" ht="27.75" customHeight="1" x14ac:dyDescent="0.2">
      <c r="B212" s="63" t="s">
        <v>749</v>
      </c>
      <c r="C212" s="39" t="s">
        <v>750</v>
      </c>
      <c r="D212" s="47" t="s">
        <v>751</v>
      </c>
      <c r="E212" s="48" t="s">
        <v>102</v>
      </c>
      <c r="F212" s="48" t="s">
        <v>707</v>
      </c>
      <c r="G212" s="48" t="s">
        <v>103</v>
      </c>
      <c r="H212" s="9" t="s">
        <v>735</v>
      </c>
      <c r="I212" s="9" t="s">
        <v>82</v>
      </c>
      <c r="J212" s="9"/>
      <c r="K212" s="422"/>
      <c r="L212" s="422"/>
      <c r="M212" s="422"/>
      <c r="N212" s="15" t="s">
        <v>347</v>
      </c>
      <c r="O212" s="16">
        <v>2019</v>
      </c>
      <c r="P212" s="147">
        <f t="shared" si="11"/>
        <v>136309</v>
      </c>
      <c r="Q212" s="10">
        <v>115862.65</v>
      </c>
      <c r="R212" s="148"/>
      <c r="S212" s="10">
        <v>20446.349999999999</v>
      </c>
      <c r="T212" s="363">
        <v>136309</v>
      </c>
      <c r="U212" s="364">
        <v>115862.65</v>
      </c>
      <c r="V212" s="361"/>
      <c r="W212" s="362">
        <v>20446.349999999999</v>
      </c>
      <c r="X212" s="363"/>
      <c r="Y212" s="364"/>
      <c r="Z212" s="361"/>
      <c r="AA212" s="362"/>
    </row>
    <row r="213" spans="2:27" s="314" customFormat="1" ht="27.75" customHeight="1" x14ac:dyDescent="0.2">
      <c r="B213" s="63" t="s">
        <v>752</v>
      </c>
      <c r="C213" s="39" t="s">
        <v>754</v>
      </c>
      <c r="D213" s="47" t="s">
        <v>755</v>
      </c>
      <c r="E213" s="48" t="s">
        <v>167</v>
      </c>
      <c r="F213" s="48" t="s">
        <v>707</v>
      </c>
      <c r="G213" s="48" t="s">
        <v>168</v>
      </c>
      <c r="H213" s="9" t="s">
        <v>735</v>
      </c>
      <c r="I213" s="9" t="s">
        <v>82</v>
      </c>
      <c r="J213" s="9"/>
      <c r="K213" s="422"/>
      <c r="L213" s="422"/>
      <c r="M213" s="422"/>
      <c r="N213" s="15" t="s">
        <v>347</v>
      </c>
      <c r="O213" s="9">
        <v>2019</v>
      </c>
      <c r="P213" s="147">
        <f t="shared" si="11"/>
        <v>423409.17000000004</v>
      </c>
      <c r="Q213" s="10">
        <v>210017</v>
      </c>
      <c r="R213" s="148"/>
      <c r="S213" s="10">
        <v>213392.17</v>
      </c>
      <c r="T213" s="363">
        <v>423409.17000000004</v>
      </c>
      <c r="U213" s="364">
        <v>210017</v>
      </c>
      <c r="V213" s="361"/>
      <c r="W213" s="362">
        <v>213392.17</v>
      </c>
      <c r="X213" s="363"/>
      <c r="Y213" s="364"/>
      <c r="Z213" s="361"/>
      <c r="AA213" s="362"/>
    </row>
    <row r="214" spans="2:27" s="314" customFormat="1" ht="27.75" customHeight="1" x14ac:dyDescent="0.2">
      <c r="B214" s="63" t="s">
        <v>753</v>
      </c>
      <c r="C214" s="39" t="s">
        <v>757</v>
      </c>
      <c r="D214" s="54" t="s">
        <v>758</v>
      </c>
      <c r="E214" s="39" t="s">
        <v>78</v>
      </c>
      <c r="F214" s="48" t="s">
        <v>707</v>
      </c>
      <c r="G214" s="48" t="s">
        <v>80</v>
      </c>
      <c r="H214" s="9" t="s">
        <v>735</v>
      </c>
      <c r="I214" s="9" t="s">
        <v>82</v>
      </c>
      <c r="J214" s="9"/>
      <c r="K214" s="422"/>
      <c r="L214" s="422"/>
      <c r="M214" s="422"/>
      <c r="N214" s="75" t="s">
        <v>216</v>
      </c>
      <c r="O214" s="76" t="s">
        <v>84</v>
      </c>
      <c r="P214" s="147">
        <f t="shared" si="11"/>
        <v>898090.71</v>
      </c>
      <c r="Q214" s="10">
        <v>649247</v>
      </c>
      <c r="R214" s="148"/>
      <c r="S214" s="10">
        <v>248843.71</v>
      </c>
      <c r="T214" s="363">
        <v>898090.71</v>
      </c>
      <c r="U214" s="364">
        <v>649247</v>
      </c>
      <c r="V214" s="361"/>
      <c r="W214" s="362">
        <v>248843.71</v>
      </c>
      <c r="X214" s="363"/>
      <c r="Y214" s="364"/>
      <c r="Z214" s="361"/>
      <c r="AA214" s="362"/>
    </row>
    <row r="215" spans="2:27" s="314" customFormat="1" ht="27.75" customHeight="1" x14ac:dyDescent="0.2">
      <c r="B215" s="63" t="s">
        <v>756</v>
      </c>
      <c r="C215" s="39" t="s">
        <v>759</v>
      </c>
      <c r="D215" s="47" t="s">
        <v>760</v>
      </c>
      <c r="E215" s="48" t="s">
        <v>140</v>
      </c>
      <c r="F215" s="48" t="s">
        <v>707</v>
      </c>
      <c r="G215" s="48" t="s">
        <v>141</v>
      </c>
      <c r="H215" s="9" t="s">
        <v>735</v>
      </c>
      <c r="I215" s="9" t="s">
        <v>82</v>
      </c>
      <c r="J215" s="9"/>
      <c r="K215" s="422"/>
      <c r="L215" s="422"/>
      <c r="M215" s="422"/>
      <c r="N215" s="15" t="s">
        <v>216</v>
      </c>
      <c r="O215" s="16">
        <v>2020</v>
      </c>
      <c r="P215" s="147">
        <f t="shared" si="11"/>
        <v>498810.07</v>
      </c>
      <c r="Q215" s="10">
        <v>260308.59</v>
      </c>
      <c r="R215" s="148"/>
      <c r="S215" s="10">
        <v>238501.48</v>
      </c>
      <c r="T215" s="363">
        <v>433834.33999999997</v>
      </c>
      <c r="U215" s="364">
        <v>260308.59</v>
      </c>
      <c r="V215" s="361"/>
      <c r="W215" s="362">
        <v>173525.75</v>
      </c>
      <c r="X215" s="363"/>
      <c r="Y215" s="364"/>
      <c r="Z215" s="361"/>
      <c r="AA215" s="362"/>
    </row>
    <row r="216" spans="2:27" s="314" customFormat="1" ht="69.75" customHeight="1" x14ac:dyDescent="0.2">
      <c r="B216" s="64" t="s">
        <v>761</v>
      </c>
      <c r="C216" s="65"/>
      <c r="D216" s="66" t="s">
        <v>762</v>
      </c>
      <c r="E216" s="67"/>
      <c r="F216" s="67"/>
      <c r="G216" s="67"/>
      <c r="H216" s="86"/>
      <c r="I216" s="87"/>
      <c r="J216" s="87"/>
      <c r="K216" s="138"/>
      <c r="L216" s="138"/>
      <c r="M216" s="138"/>
      <c r="N216" s="138"/>
      <c r="O216" s="138"/>
      <c r="P216" s="182"/>
      <c r="Q216" s="171"/>
      <c r="R216" s="171"/>
      <c r="S216" s="171"/>
      <c r="T216" s="357"/>
      <c r="U216" s="358"/>
      <c r="V216" s="359"/>
      <c r="W216" s="360"/>
      <c r="X216" s="357"/>
      <c r="Y216" s="358"/>
      <c r="Z216" s="359"/>
      <c r="AA216" s="360"/>
    </row>
    <row r="217" spans="2:27" s="314" customFormat="1" ht="54.75" customHeight="1" x14ac:dyDescent="0.2">
      <c r="B217" s="63" t="s">
        <v>763</v>
      </c>
      <c r="C217" s="39" t="s">
        <v>764</v>
      </c>
      <c r="D217" s="47" t="s">
        <v>765</v>
      </c>
      <c r="E217" s="48" t="s">
        <v>127</v>
      </c>
      <c r="F217" s="48" t="s">
        <v>689</v>
      </c>
      <c r="G217" s="48" t="s">
        <v>128</v>
      </c>
      <c r="H217" s="9" t="s">
        <v>766</v>
      </c>
      <c r="I217" s="9" t="s">
        <v>82</v>
      </c>
      <c r="J217" s="9" t="s">
        <v>83</v>
      </c>
      <c r="K217" s="139"/>
      <c r="L217" s="139"/>
      <c r="M217" s="139"/>
      <c r="N217" s="15" t="s">
        <v>347</v>
      </c>
      <c r="O217" s="16">
        <v>2018</v>
      </c>
      <c r="P217" s="175">
        <f t="shared" si="11"/>
        <v>1291270.27</v>
      </c>
      <c r="Q217" s="27">
        <v>455640</v>
      </c>
      <c r="R217" s="27">
        <v>380000</v>
      </c>
      <c r="S217" s="27">
        <v>455630.27</v>
      </c>
      <c r="T217" s="363">
        <v>1291270.27</v>
      </c>
      <c r="U217" s="364">
        <v>452238.62</v>
      </c>
      <c r="V217" s="361">
        <v>380000</v>
      </c>
      <c r="W217" s="362">
        <v>459031.65</v>
      </c>
      <c r="X217" s="335"/>
      <c r="Y217" s="364"/>
      <c r="Z217" s="361"/>
      <c r="AA217" s="362"/>
    </row>
    <row r="218" spans="2:27" s="314" customFormat="1" ht="27.75" customHeight="1" x14ac:dyDescent="0.2">
      <c r="B218" s="63" t="s">
        <v>769</v>
      </c>
      <c r="C218" s="39" t="s">
        <v>770</v>
      </c>
      <c r="D218" s="47" t="s">
        <v>771</v>
      </c>
      <c r="E218" s="48" t="s">
        <v>1253</v>
      </c>
      <c r="F218" s="48" t="s">
        <v>689</v>
      </c>
      <c r="G218" s="48" t="s">
        <v>134</v>
      </c>
      <c r="H218" s="9" t="s">
        <v>766</v>
      </c>
      <c r="I218" s="9" t="s">
        <v>82</v>
      </c>
      <c r="J218" s="9" t="s">
        <v>83</v>
      </c>
      <c r="K218" s="139"/>
      <c r="L218" s="139"/>
      <c r="M218" s="139"/>
      <c r="N218" s="15" t="s">
        <v>347</v>
      </c>
      <c r="O218" s="16">
        <v>2019</v>
      </c>
      <c r="P218" s="175">
        <f t="shared" si="11"/>
        <v>1738100.1</v>
      </c>
      <c r="Q218" s="10">
        <v>455640</v>
      </c>
      <c r="R218" s="10">
        <v>732000</v>
      </c>
      <c r="S218" s="10">
        <v>550460.1</v>
      </c>
      <c r="T218" s="363">
        <v>1738100.1</v>
      </c>
      <c r="U218" s="364">
        <v>455640</v>
      </c>
      <c r="V218" s="361">
        <v>732000</v>
      </c>
      <c r="W218" s="362">
        <v>550460.1</v>
      </c>
      <c r="X218" s="363"/>
      <c r="Y218" s="364"/>
      <c r="Z218" s="361"/>
      <c r="AA218" s="362"/>
    </row>
    <row r="219" spans="2:27" s="314" customFormat="1" ht="32.25" customHeight="1" x14ac:dyDescent="0.2">
      <c r="B219" s="63" t="s">
        <v>772</v>
      </c>
      <c r="C219" s="39" t="s">
        <v>773</v>
      </c>
      <c r="D219" s="47" t="s">
        <v>774</v>
      </c>
      <c r="E219" s="48" t="s">
        <v>775</v>
      </c>
      <c r="F219" s="48" t="s">
        <v>689</v>
      </c>
      <c r="G219" s="48" t="s">
        <v>93</v>
      </c>
      <c r="H219" s="9" t="s">
        <v>766</v>
      </c>
      <c r="I219" s="9" t="s">
        <v>82</v>
      </c>
      <c r="J219" s="9" t="s">
        <v>83</v>
      </c>
      <c r="K219" s="139"/>
      <c r="L219" s="139"/>
      <c r="M219" s="139"/>
      <c r="N219" s="15" t="s">
        <v>347</v>
      </c>
      <c r="O219" s="16">
        <v>2019</v>
      </c>
      <c r="P219" s="175">
        <f t="shared" si="11"/>
        <v>1072096</v>
      </c>
      <c r="Q219" s="10">
        <v>455640</v>
      </c>
      <c r="R219" s="10">
        <v>536048</v>
      </c>
      <c r="S219" s="10">
        <v>80408</v>
      </c>
      <c r="T219" s="363">
        <v>886028.88</v>
      </c>
      <c r="U219" s="364">
        <v>376562.27</v>
      </c>
      <c r="V219" s="361">
        <v>442975.55</v>
      </c>
      <c r="W219" s="362">
        <v>66491.06</v>
      </c>
      <c r="X219" s="363"/>
      <c r="Y219" s="364"/>
      <c r="Z219" s="361"/>
      <c r="AA219" s="362"/>
    </row>
    <row r="220" spans="2:27" s="314" customFormat="1" ht="27.75" customHeight="1" x14ac:dyDescent="0.2">
      <c r="B220" s="63" t="s">
        <v>776</v>
      </c>
      <c r="C220" s="39" t="s">
        <v>777</v>
      </c>
      <c r="D220" s="47" t="s">
        <v>778</v>
      </c>
      <c r="E220" s="39" t="s">
        <v>78</v>
      </c>
      <c r="F220" s="48" t="s">
        <v>689</v>
      </c>
      <c r="G220" s="48" t="s">
        <v>80</v>
      </c>
      <c r="H220" s="9" t="s">
        <v>766</v>
      </c>
      <c r="I220" s="9" t="s">
        <v>82</v>
      </c>
      <c r="J220" s="11" t="s">
        <v>83</v>
      </c>
      <c r="K220" s="139"/>
      <c r="L220" s="139"/>
      <c r="M220" s="139"/>
      <c r="N220" s="15" t="s">
        <v>216</v>
      </c>
      <c r="O220" s="73">
        <v>2020</v>
      </c>
      <c r="P220" s="175">
        <f t="shared" ref="P220:P264" si="17">SUM(Q220:S220)</f>
        <v>2612033.85</v>
      </c>
      <c r="Q220" s="10">
        <v>2220228.77</v>
      </c>
      <c r="R220" s="10"/>
      <c r="S220" s="10">
        <v>391805.08</v>
      </c>
      <c r="T220" s="363">
        <v>2612033.85</v>
      </c>
      <c r="U220" s="364">
        <v>2220228.77</v>
      </c>
      <c r="V220" s="361"/>
      <c r="W220" s="362">
        <v>391805.08</v>
      </c>
      <c r="X220" s="363"/>
      <c r="Y220" s="364"/>
      <c r="Z220" s="361"/>
      <c r="AA220" s="362"/>
    </row>
    <row r="221" spans="2:27" s="314" customFormat="1" ht="27.75" customHeight="1" x14ac:dyDescent="0.2">
      <c r="B221" s="63" t="s">
        <v>779</v>
      </c>
      <c r="C221" s="39" t="s">
        <v>780</v>
      </c>
      <c r="D221" s="47" t="s">
        <v>781</v>
      </c>
      <c r="E221" s="39" t="s">
        <v>782</v>
      </c>
      <c r="F221" s="48" t="s">
        <v>689</v>
      </c>
      <c r="G221" s="48" t="s">
        <v>80</v>
      </c>
      <c r="H221" s="9" t="s">
        <v>783</v>
      </c>
      <c r="I221" s="9" t="s">
        <v>113</v>
      </c>
      <c r="J221" s="11" t="s">
        <v>83</v>
      </c>
      <c r="K221" s="139"/>
      <c r="L221" s="139"/>
      <c r="M221" s="139"/>
      <c r="N221" s="15" t="s">
        <v>347</v>
      </c>
      <c r="O221" s="73">
        <v>2020</v>
      </c>
      <c r="P221" s="175">
        <f t="shared" si="17"/>
        <v>3107615</v>
      </c>
      <c r="Q221" s="10">
        <v>2641472.2999999998</v>
      </c>
      <c r="R221" s="10">
        <v>466142.7</v>
      </c>
      <c r="S221" s="10"/>
      <c r="T221" s="363">
        <v>3200365</v>
      </c>
      <c r="U221" s="364">
        <v>2720310.25</v>
      </c>
      <c r="V221" s="361">
        <v>480054.75</v>
      </c>
      <c r="W221" s="362"/>
      <c r="X221" s="363"/>
      <c r="Y221" s="364"/>
      <c r="Z221" s="361"/>
      <c r="AA221" s="362"/>
    </row>
    <row r="222" spans="2:27" s="314" customFormat="1" ht="30" customHeight="1" x14ac:dyDescent="0.2">
      <c r="B222" s="125" t="s">
        <v>977</v>
      </c>
      <c r="C222" s="78"/>
      <c r="D222" s="78" t="s">
        <v>978</v>
      </c>
      <c r="E222" s="58"/>
      <c r="F222" s="69"/>
      <c r="G222" s="69"/>
      <c r="H222" s="89"/>
      <c r="I222" s="89"/>
      <c r="J222" s="25"/>
      <c r="K222" s="165"/>
      <c r="L222" s="165"/>
      <c r="M222" s="165"/>
      <c r="N222" s="165"/>
      <c r="O222" s="165"/>
      <c r="P222" s="183"/>
      <c r="Q222" s="168"/>
      <c r="R222" s="168"/>
      <c r="S222" s="168"/>
      <c r="T222" s="376"/>
      <c r="U222" s="364"/>
      <c r="V222" s="377"/>
      <c r="W222" s="378"/>
      <c r="X222" s="376"/>
      <c r="Y222" s="364"/>
      <c r="Z222" s="377"/>
      <c r="AA222" s="378"/>
    </row>
    <row r="223" spans="2:27" s="314" customFormat="1" ht="41.25" customHeight="1" x14ac:dyDescent="0.2">
      <c r="B223" s="64" t="s">
        <v>784</v>
      </c>
      <c r="C223" s="65"/>
      <c r="D223" s="66" t="s">
        <v>785</v>
      </c>
      <c r="E223" s="67"/>
      <c r="F223" s="67"/>
      <c r="G223" s="67"/>
      <c r="H223" s="86"/>
      <c r="I223" s="87"/>
      <c r="J223" s="87"/>
      <c r="K223" s="138"/>
      <c r="L223" s="138"/>
      <c r="M223" s="138"/>
      <c r="N223" s="138"/>
      <c r="O223" s="138"/>
      <c r="P223" s="182"/>
      <c r="Q223" s="171"/>
      <c r="R223" s="171"/>
      <c r="S223" s="171"/>
      <c r="T223" s="357"/>
      <c r="U223" s="358"/>
      <c r="V223" s="359"/>
      <c r="W223" s="360"/>
      <c r="X223" s="357"/>
      <c r="Y223" s="358"/>
      <c r="Z223" s="359"/>
      <c r="AA223" s="360"/>
    </row>
    <row r="224" spans="2:27" s="314" customFormat="1" ht="42" customHeight="1" x14ac:dyDescent="0.2">
      <c r="B224" s="54" t="s">
        <v>786</v>
      </c>
      <c r="C224" s="39" t="s">
        <v>787</v>
      </c>
      <c r="D224" s="54" t="s">
        <v>788</v>
      </c>
      <c r="E224" s="39" t="s">
        <v>789</v>
      </c>
      <c r="F224" s="48" t="s">
        <v>790</v>
      </c>
      <c r="G224" s="48" t="s">
        <v>128</v>
      </c>
      <c r="H224" s="9" t="s">
        <v>791</v>
      </c>
      <c r="I224" s="9" t="s">
        <v>82</v>
      </c>
      <c r="J224" s="9"/>
      <c r="K224" s="422"/>
      <c r="L224" s="422"/>
      <c r="M224" s="422"/>
      <c r="N224" s="15" t="s">
        <v>216</v>
      </c>
      <c r="O224" s="40">
        <v>2020</v>
      </c>
      <c r="P224" s="147">
        <f t="shared" si="17"/>
        <v>174498.09999999998</v>
      </c>
      <c r="Q224" s="27">
        <v>148323.38</v>
      </c>
      <c r="R224" s="27">
        <v>13087.36</v>
      </c>
      <c r="S224" s="27">
        <v>13087.36</v>
      </c>
      <c r="T224" s="363">
        <v>174498.1</v>
      </c>
      <c r="U224" s="364">
        <v>148323.38</v>
      </c>
      <c r="V224" s="361">
        <v>13087.36</v>
      </c>
      <c r="W224" s="362">
        <v>13087.36</v>
      </c>
      <c r="X224" s="363"/>
      <c r="Y224" s="364"/>
      <c r="Z224" s="361"/>
      <c r="AA224" s="362"/>
    </row>
    <row r="225" spans="2:27" s="314" customFormat="1" ht="42" customHeight="1" x14ac:dyDescent="0.2">
      <c r="B225" s="54" t="s">
        <v>796</v>
      </c>
      <c r="C225" s="39" t="s">
        <v>797</v>
      </c>
      <c r="D225" s="47" t="s">
        <v>798</v>
      </c>
      <c r="E225" s="48" t="s">
        <v>799</v>
      </c>
      <c r="F225" s="48" t="s">
        <v>790</v>
      </c>
      <c r="G225" s="48" t="s">
        <v>134</v>
      </c>
      <c r="H225" s="9" t="s">
        <v>791</v>
      </c>
      <c r="I225" s="9" t="s">
        <v>82</v>
      </c>
      <c r="J225" s="9"/>
      <c r="K225" s="422"/>
      <c r="L225" s="422"/>
      <c r="M225" s="422"/>
      <c r="N225" s="15" t="s">
        <v>216</v>
      </c>
      <c r="O225" s="40">
        <v>2021</v>
      </c>
      <c r="P225" s="147">
        <f t="shared" si="17"/>
        <v>143831.06999999998</v>
      </c>
      <c r="Q225" s="10">
        <v>122256.41</v>
      </c>
      <c r="R225" s="10">
        <v>10787.33</v>
      </c>
      <c r="S225" s="10">
        <v>10787.33</v>
      </c>
      <c r="T225" s="363">
        <v>138054.14000000001</v>
      </c>
      <c r="U225" s="364">
        <v>117346.02</v>
      </c>
      <c r="V225" s="361">
        <v>10354.06</v>
      </c>
      <c r="W225" s="362">
        <v>10354.06</v>
      </c>
      <c r="X225" s="363"/>
      <c r="Y225" s="364"/>
      <c r="Z225" s="361"/>
      <c r="AA225" s="362"/>
    </row>
    <row r="226" spans="2:27" s="314" customFormat="1" ht="27.75" customHeight="1" x14ac:dyDescent="0.2">
      <c r="B226" s="54" t="s">
        <v>800</v>
      </c>
      <c r="C226" s="39" t="s">
        <v>801</v>
      </c>
      <c r="D226" s="47" t="s">
        <v>802</v>
      </c>
      <c r="E226" s="48" t="s">
        <v>803</v>
      </c>
      <c r="F226" s="48" t="s">
        <v>790</v>
      </c>
      <c r="G226" s="48" t="s">
        <v>93</v>
      </c>
      <c r="H226" s="9" t="s">
        <v>791</v>
      </c>
      <c r="I226" s="9" t="s">
        <v>82</v>
      </c>
      <c r="J226" s="9"/>
      <c r="K226" s="422"/>
      <c r="L226" s="422"/>
      <c r="M226" s="422"/>
      <c r="N226" s="15" t="s">
        <v>216</v>
      </c>
      <c r="O226" s="40">
        <v>2021</v>
      </c>
      <c r="P226" s="147">
        <f t="shared" si="17"/>
        <v>208415.89</v>
      </c>
      <c r="Q226" s="10">
        <v>177153.5</v>
      </c>
      <c r="R226" s="27">
        <v>15631.19</v>
      </c>
      <c r="S226" s="27">
        <v>15631.2</v>
      </c>
      <c r="T226" s="363">
        <v>208415.89</v>
      </c>
      <c r="U226" s="364">
        <v>177153.5</v>
      </c>
      <c r="V226" s="361">
        <v>15631.19</v>
      </c>
      <c r="W226" s="362">
        <v>15631.2</v>
      </c>
      <c r="X226" s="363"/>
      <c r="Y226" s="336"/>
      <c r="Z226" s="361"/>
      <c r="AA226" s="362"/>
    </row>
    <row r="227" spans="2:27" s="314" customFormat="1" ht="27.75" customHeight="1" x14ac:dyDescent="0.2">
      <c r="B227" s="54" t="s">
        <v>804</v>
      </c>
      <c r="C227" s="39" t="s">
        <v>805</v>
      </c>
      <c r="D227" s="47" t="s">
        <v>806</v>
      </c>
      <c r="E227" s="48" t="s">
        <v>807</v>
      </c>
      <c r="F227" s="48" t="s">
        <v>790</v>
      </c>
      <c r="G227" s="48" t="s">
        <v>103</v>
      </c>
      <c r="H227" s="92" t="s">
        <v>791</v>
      </c>
      <c r="I227" s="9" t="s">
        <v>82</v>
      </c>
      <c r="J227" s="9"/>
      <c r="K227" s="422"/>
      <c r="L227" s="422"/>
      <c r="M227" s="422"/>
      <c r="N227" s="15" t="s">
        <v>216</v>
      </c>
      <c r="O227" s="40">
        <v>2021</v>
      </c>
      <c r="P227" s="147">
        <f t="shared" si="17"/>
        <v>125148.68999999999</v>
      </c>
      <c r="Q227" s="10">
        <v>106376.39</v>
      </c>
      <c r="R227" s="10">
        <v>9386.15</v>
      </c>
      <c r="S227" s="10">
        <v>9386.15</v>
      </c>
      <c r="T227" s="363">
        <v>125148.69</v>
      </c>
      <c r="U227" s="364">
        <v>106376.39</v>
      </c>
      <c r="V227" s="361">
        <v>9386.15</v>
      </c>
      <c r="W227" s="362">
        <v>9386.15</v>
      </c>
      <c r="X227" s="363"/>
      <c r="Y227" s="364"/>
      <c r="Z227" s="361"/>
      <c r="AA227" s="362"/>
    </row>
    <row r="228" spans="2:27" s="314" customFormat="1" ht="27.75" customHeight="1" x14ac:dyDescent="0.2">
      <c r="B228" s="54" t="s">
        <v>808</v>
      </c>
      <c r="C228" s="39" t="s">
        <v>809</v>
      </c>
      <c r="D228" s="47" t="s">
        <v>810</v>
      </c>
      <c r="E228" s="48" t="s">
        <v>811</v>
      </c>
      <c r="F228" s="48" t="s">
        <v>790</v>
      </c>
      <c r="G228" s="48" t="s">
        <v>168</v>
      </c>
      <c r="H228" s="9" t="s">
        <v>791</v>
      </c>
      <c r="I228" s="9" t="s">
        <v>82</v>
      </c>
      <c r="J228" s="9"/>
      <c r="K228" s="422"/>
      <c r="L228" s="422"/>
      <c r="M228" s="422"/>
      <c r="N228" s="15" t="s">
        <v>216</v>
      </c>
      <c r="O228" s="9">
        <v>2021</v>
      </c>
      <c r="P228" s="147">
        <f t="shared" si="17"/>
        <v>171143.06000000003</v>
      </c>
      <c r="Q228" s="10">
        <v>145471.6</v>
      </c>
      <c r="R228" s="10">
        <v>12835.73</v>
      </c>
      <c r="S228" s="10">
        <v>12835.73</v>
      </c>
      <c r="T228" s="363">
        <v>171143.06</v>
      </c>
      <c r="U228" s="364">
        <v>145471.6</v>
      </c>
      <c r="V228" s="361">
        <v>12835.73</v>
      </c>
      <c r="W228" s="362">
        <v>12835.73</v>
      </c>
      <c r="X228" s="363"/>
      <c r="Y228" s="364"/>
      <c r="Z228" s="361"/>
      <c r="AA228" s="362"/>
    </row>
    <row r="229" spans="2:27" s="314" customFormat="1" ht="27.75" customHeight="1" x14ac:dyDescent="0.2">
      <c r="B229" s="54" t="s">
        <v>812</v>
      </c>
      <c r="C229" s="39" t="s">
        <v>813</v>
      </c>
      <c r="D229" s="47" t="s">
        <v>814</v>
      </c>
      <c r="E229" s="48" t="s">
        <v>815</v>
      </c>
      <c r="F229" s="48" t="s">
        <v>790</v>
      </c>
      <c r="G229" s="48" t="s">
        <v>80</v>
      </c>
      <c r="H229" s="9" t="s">
        <v>791</v>
      </c>
      <c r="I229" s="9" t="s">
        <v>82</v>
      </c>
      <c r="J229" s="9"/>
      <c r="K229" s="422"/>
      <c r="L229" s="422"/>
      <c r="M229" s="422"/>
      <c r="N229" s="15" t="s">
        <v>216</v>
      </c>
      <c r="O229" s="9">
        <v>2021</v>
      </c>
      <c r="P229" s="147">
        <f t="shared" si="17"/>
        <v>199997.16823529411</v>
      </c>
      <c r="Q229" s="10">
        <v>169997.59</v>
      </c>
      <c r="R229" s="10">
        <v>14999.788235294118</v>
      </c>
      <c r="S229" s="10">
        <v>14999.79</v>
      </c>
      <c r="T229" s="363">
        <v>199997.16999999998</v>
      </c>
      <c r="U229" s="364">
        <v>169997.59</v>
      </c>
      <c r="V229" s="361">
        <v>14999.79</v>
      </c>
      <c r="W229" s="362">
        <v>14999.79</v>
      </c>
      <c r="X229" s="363"/>
      <c r="Y229" s="364"/>
      <c r="Z229" s="361"/>
      <c r="AA229" s="362"/>
    </row>
    <row r="230" spans="2:27" s="314" customFormat="1" ht="27.75" customHeight="1" x14ac:dyDescent="0.2">
      <c r="B230" s="54" t="s">
        <v>816</v>
      </c>
      <c r="C230" s="39" t="s">
        <v>817</v>
      </c>
      <c r="D230" s="47" t="s">
        <v>818</v>
      </c>
      <c r="E230" s="39" t="s">
        <v>819</v>
      </c>
      <c r="F230" s="48" t="s">
        <v>790</v>
      </c>
      <c r="G230" s="48" t="s">
        <v>362</v>
      </c>
      <c r="H230" s="9" t="s">
        <v>791</v>
      </c>
      <c r="I230" s="9" t="s">
        <v>82</v>
      </c>
      <c r="J230" s="9"/>
      <c r="K230" s="422"/>
      <c r="L230" s="422"/>
      <c r="M230" s="422"/>
      <c r="N230" s="15" t="s">
        <v>216</v>
      </c>
      <c r="O230" s="40">
        <v>2021</v>
      </c>
      <c r="P230" s="147">
        <f t="shared" si="17"/>
        <v>138418.98000000001</v>
      </c>
      <c r="Q230" s="10">
        <v>117656.13</v>
      </c>
      <c r="R230" s="10">
        <v>10381.42</v>
      </c>
      <c r="S230" s="10">
        <v>10381.43</v>
      </c>
      <c r="T230" s="363">
        <v>138418.98000000001</v>
      </c>
      <c r="U230" s="364">
        <v>117656.13</v>
      </c>
      <c r="V230" s="361">
        <v>10381.42</v>
      </c>
      <c r="W230" s="362">
        <v>10381.43</v>
      </c>
      <c r="X230" s="335"/>
      <c r="Y230" s="364"/>
      <c r="Z230" s="361"/>
      <c r="AA230" s="362"/>
    </row>
    <row r="231" spans="2:27" s="314" customFormat="1" ht="30" customHeight="1" x14ac:dyDescent="0.2">
      <c r="B231" s="125" t="s">
        <v>977</v>
      </c>
      <c r="C231" s="78"/>
      <c r="D231" s="78" t="s">
        <v>978</v>
      </c>
      <c r="E231" s="58"/>
      <c r="F231" s="69"/>
      <c r="G231" s="69"/>
      <c r="H231" s="89"/>
      <c r="I231" s="89"/>
      <c r="J231" s="89"/>
      <c r="K231" s="165"/>
      <c r="L231" s="165"/>
      <c r="M231" s="165"/>
      <c r="N231" s="165"/>
      <c r="O231" s="165"/>
      <c r="P231" s="183"/>
      <c r="Q231" s="168"/>
      <c r="R231" s="168"/>
      <c r="S231" s="168"/>
      <c r="T231" s="376"/>
      <c r="U231" s="364"/>
      <c r="V231" s="377"/>
      <c r="W231" s="378"/>
      <c r="X231" s="376"/>
      <c r="Y231" s="364"/>
      <c r="Z231" s="377"/>
      <c r="AA231" s="378"/>
    </row>
    <row r="232" spans="2:27" s="314" customFormat="1" ht="30" customHeight="1" x14ac:dyDescent="0.2">
      <c r="B232" s="64" t="s">
        <v>820</v>
      </c>
      <c r="C232" s="65"/>
      <c r="D232" s="66" t="s">
        <v>821</v>
      </c>
      <c r="E232" s="67"/>
      <c r="F232" s="67"/>
      <c r="G232" s="67"/>
      <c r="H232" s="86"/>
      <c r="I232" s="87"/>
      <c r="J232" s="87"/>
      <c r="K232" s="138"/>
      <c r="L232" s="138"/>
      <c r="M232" s="138"/>
      <c r="N232" s="138"/>
      <c r="O232" s="138"/>
      <c r="P232" s="182"/>
      <c r="Q232" s="171"/>
      <c r="R232" s="171"/>
      <c r="S232" s="171"/>
      <c r="T232" s="357"/>
      <c r="U232" s="358"/>
      <c r="V232" s="359"/>
      <c r="W232" s="360"/>
      <c r="X232" s="357"/>
      <c r="Y232" s="358"/>
      <c r="Z232" s="359"/>
      <c r="AA232" s="360"/>
    </row>
    <row r="233" spans="2:27" s="314" customFormat="1" ht="42.75" customHeight="1" x14ac:dyDescent="0.2">
      <c r="B233" s="54" t="s">
        <v>822</v>
      </c>
      <c r="C233" s="39" t="s">
        <v>823</v>
      </c>
      <c r="D233" s="54" t="s">
        <v>824</v>
      </c>
      <c r="E233" s="39" t="s">
        <v>127</v>
      </c>
      <c r="F233" s="39" t="s">
        <v>790</v>
      </c>
      <c r="G233" s="39" t="s">
        <v>128</v>
      </c>
      <c r="H233" s="92" t="s">
        <v>825</v>
      </c>
      <c r="I233" s="8" t="s">
        <v>82</v>
      </c>
      <c r="J233" s="93"/>
      <c r="K233" s="422"/>
      <c r="L233" s="422"/>
      <c r="M233" s="422"/>
      <c r="N233" s="28" t="s">
        <v>353</v>
      </c>
      <c r="O233" s="28" t="s">
        <v>339</v>
      </c>
      <c r="P233" s="147">
        <f t="shared" si="17"/>
        <v>205671</v>
      </c>
      <c r="Q233" s="30">
        <v>174820.18</v>
      </c>
      <c r="R233" s="30">
        <v>15425.309999999998</v>
      </c>
      <c r="S233" s="30">
        <v>15425.51</v>
      </c>
      <c r="T233" s="363">
        <v>202849</v>
      </c>
      <c r="U233" s="364">
        <v>172421.65</v>
      </c>
      <c r="V233" s="361">
        <v>15213.67</v>
      </c>
      <c r="W233" s="362">
        <v>15213.68</v>
      </c>
      <c r="X233" s="363"/>
      <c r="Y233" s="364"/>
      <c r="Z233" s="361"/>
      <c r="AA233" s="362"/>
    </row>
    <row r="234" spans="2:27" s="314" customFormat="1" ht="54" customHeight="1" x14ac:dyDescent="0.2">
      <c r="B234" s="54" t="s">
        <v>830</v>
      </c>
      <c r="C234" s="39" t="s">
        <v>831</v>
      </c>
      <c r="D234" s="47" t="s">
        <v>832</v>
      </c>
      <c r="E234" s="48" t="s">
        <v>461</v>
      </c>
      <c r="F234" s="48" t="s">
        <v>790</v>
      </c>
      <c r="G234" s="48" t="s">
        <v>134</v>
      </c>
      <c r="H234" s="92" t="s">
        <v>825</v>
      </c>
      <c r="I234" s="9" t="s">
        <v>82</v>
      </c>
      <c r="J234" s="9"/>
      <c r="K234" s="422"/>
      <c r="L234" s="422"/>
      <c r="M234" s="422"/>
      <c r="N234" s="15" t="s">
        <v>216</v>
      </c>
      <c r="O234" s="94" t="s">
        <v>84</v>
      </c>
      <c r="P234" s="147">
        <f t="shared" si="17"/>
        <v>126563.84</v>
      </c>
      <c r="Q234" s="10">
        <v>107579.26</v>
      </c>
      <c r="R234" s="30">
        <v>9492.2800000000007</v>
      </c>
      <c r="S234" s="10">
        <v>9492.2999999999993</v>
      </c>
      <c r="T234" s="363">
        <v>126563.84</v>
      </c>
      <c r="U234" s="364">
        <v>107579.26</v>
      </c>
      <c r="V234" s="361">
        <v>9492.2800000000007</v>
      </c>
      <c r="W234" s="362">
        <v>9492.2999999999993</v>
      </c>
      <c r="X234" s="363"/>
      <c r="Y234" s="364"/>
      <c r="Z234" s="361"/>
      <c r="AA234" s="362"/>
    </row>
    <row r="235" spans="2:27" s="314" customFormat="1" ht="40.5" customHeight="1" x14ac:dyDescent="0.2">
      <c r="B235" s="54" t="s">
        <v>833</v>
      </c>
      <c r="C235" s="39" t="s">
        <v>834</v>
      </c>
      <c r="D235" s="47" t="s">
        <v>835</v>
      </c>
      <c r="E235" s="48" t="s">
        <v>92</v>
      </c>
      <c r="F235" s="48" t="s">
        <v>790</v>
      </c>
      <c r="G235" s="48" t="s">
        <v>93</v>
      </c>
      <c r="H235" s="92" t="s">
        <v>825</v>
      </c>
      <c r="I235" s="9" t="s">
        <v>82</v>
      </c>
      <c r="J235" s="9"/>
      <c r="K235" s="422"/>
      <c r="L235" s="422"/>
      <c r="M235" s="422"/>
      <c r="N235" s="15" t="s">
        <v>216</v>
      </c>
      <c r="O235" s="40">
        <v>2020</v>
      </c>
      <c r="P235" s="147">
        <f t="shared" si="17"/>
        <v>269930.21000000002</v>
      </c>
      <c r="Q235" s="10">
        <v>229440.67</v>
      </c>
      <c r="R235" s="30">
        <v>20244.77</v>
      </c>
      <c r="S235" s="30">
        <v>20244.77</v>
      </c>
      <c r="T235" s="363">
        <v>269897.54000000004</v>
      </c>
      <c r="U235" s="364">
        <v>229412.91</v>
      </c>
      <c r="V235" s="361">
        <v>20242.3</v>
      </c>
      <c r="W235" s="362">
        <v>20242.330000000002</v>
      </c>
      <c r="X235" s="363"/>
      <c r="Y235" s="364"/>
      <c r="Z235" s="361"/>
      <c r="AA235" s="362"/>
    </row>
    <row r="236" spans="2:27" s="314" customFormat="1" ht="54" customHeight="1" x14ac:dyDescent="0.2">
      <c r="B236" s="54" t="s">
        <v>836</v>
      </c>
      <c r="C236" s="39" t="s">
        <v>837</v>
      </c>
      <c r="D236" s="47" t="s">
        <v>838</v>
      </c>
      <c r="E236" s="48" t="s">
        <v>839</v>
      </c>
      <c r="F236" s="48" t="s">
        <v>790</v>
      </c>
      <c r="G236" s="48" t="s">
        <v>103</v>
      </c>
      <c r="H236" s="92" t="s">
        <v>825</v>
      </c>
      <c r="I236" s="9" t="s">
        <v>82</v>
      </c>
      <c r="J236" s="92"/>
      <c r="K236" s="422"/>
      <c r="L236" s="422"/>
      <c r="M236" s="422"/>
      <c r="N236" s="15" t="s">
        <v>353</v>
      </c>
      <c r="O236" s="40">
        <v>2021</v>
      </c>
      <c r="P236" s="147">
        <f t="shared" si="17"/>
        <v>151452.68000000002</v>
      </c>
      <c r="Q236" s="10">
        <v>128734.78</v>
      </c>
      <c r="R236" s="10">
        <v>11358.95</v>
      </c>
      <c r="S236" s="10">
        <v>11358.95</v>
      </c>
      <c r="T236" s="363">
        <v>151452.68</v>
      </c>
      <c r="U236" s="364">
        <v>128734.78</v>
      </c>
      <c r="V236" s="361">
        <v>11358.94</v>
      </c>
      <c r="W236" s="362">
        <v>11358.96</v>
      </c>
      <c r="X236" s="363"/>
      <c r="Y236" s="364"/>
      <c r="Z236" s="361"/>
      <c r="AA236" s="362"/>
    </row>
    <row r="237" spans="2:27" s="314" customFormat="1" ht="29.25" customHeight="1" x14ac:dyDescent="0.2">
      <c r="B237" s="54" t="s">
        <v>840</v>
      </c>
      <c r="C237" s="39" t="s">
        <v>841</v>
      </c>
      <c r="D237" s="47" t="s">
        <v>842</v>
      </c>
      <c r="E237" s="48" t="s">
        <v>167</v>
      </c>
      <c r="F237" s="48" t="s">
        <v>790</v>
      </c>
      <c r="G237" s="48" t="s">
        <v>168</v>
      </c>
      <c r="H237" s="92" t="s">
        <v>825</v>
      </c>
      <c r="I237" s="9" t="s">
        <v>82</v>
      </c>
      <c r="J237" s="9"/>
      <c r="K237" s="422"/>
      <c r="L237" s="422"/>
      <c r="M237" s="422"/>
      <c r="N237" s="15" t="s">
        <v>353</v>
      </c>
      <c r="O237" s="15" t="s">
        <v>339</v>
      </c>
      <c r="P237" s="147">
        <f t="shared" si="17"/>
        <v>354774.24</v>
      </c>
      <c r="Q237" s="10">
        <v>301558.09999999998</v>
      </c>
      <c r="R237" s="30">
        <v>26608.07</v>
      </c>
      <c r="S237" s="10">
        <v>26608.07</v>
      </c>
      <c r="T237" s="363">
        <v>428431.07000000007</v>
      </c>
      <c r="U237" s="364">
        <v>303865.77</v>
      </c>
      <c r="V237" s="361">
        <v>24300.400000000001</v>
      </c>
      <c r="W237" s="362">
        <v>100264.9</v>
      </c>
      <c r="X237" s="363"/>
      <c r="Y237" s="364"/>
      <c r="Z237" s="361"/>
      <c r="AA237" s="362"/>
    </row>
    <row r="238" spans="2:27" s="314" customFormat="1" ht="27.75" customHeight="1" x14ac:dyDescent="0.2">
      <c r="B238" s="54" t="s">
        <v>843</v>
      </c>
      <c r="C238" s="39" t="s">
        <v>844</v>
      </c>
      <c r="D238" s="47" t="s">
        <v>845</v>
      </c>
      <c r="E238" s="48" t="s">
        <v>78</v>
      </c>
      <c r="F238" s="48" t="s">
        <v>790</v>
      </c>
      <c r="G238" s="48" t="s">
        <v>80</v>
      </c>
      <c r="H238" s="92" t="s">
        <v>825</v>
      </c>
      <c r="I238" s="9" t="s">
        <v>82</v>
      </c>
      <c r="J238" s="9"/>
      <c r="K238" s="422"/>
      <c r="L238" s="422"/>
      <c r="M238" s="422"/>
      <c r="N238" s="15" t="s">
        <v>353</v>
      </c>
      <c r="O238" s="9">
        <v>2021</v>
      </c>
      <c r="P238" s="147">
        <f t="shared" si="17"/>
        <v>806756.76</v>
      </c>
      <c r="Q238" s="10">
        <v>685743.24</v>
      </c>
      <c r="R238" s="30">
        <v>60506.76</v>
      </c>
      <c r="S238" s="10">
        <v>60506.76</v>
      </c>
      <c r="T238" s="363">
        <v>806756.76</v>
      </c>
      <c r="U238" s="364">
        <v>685743.24</v>
      </c>
      <c r="V238" s="361">
        <v>60506.76</v>
      </c>
      <c r="W238" s="362">
        <v>60506.76</v>
      </c>
      <c r="X238" s="363"/>
      <c r="Y238" s="364"/>
      <c r="Z238" s="361"/>
      <c r="AA238" s="362"/>
    </row>
    <row r="239" spans="2:27" s="314" customFormat="1" ht="27.75" customHeight="1" x14ac:dyDescent="0.2">
      <c r="B239" s="54" t="s">
        <v>846</v>
      </c>
      <c r="C239" s="39" t="s">
        <v>847</v>
      </c>
      <c r="D239" s="47" t="s">
        <v>848</v>
      </c>
      <c r="E239" s="48" t="s">
        <v>849</v>
      </c>
      <c r="F239" s="48" t="s">
        <v>790</v>
      </c>
      <c r="G239" s="48" t="s">
        <v>141</v>
      </c>
      <c r="H239" s="92" t="s">
        <v>825</v>
      </c>
      <c r="I239" s="9" t="s">
        <v>82</v>
      </c>
      <c r="J239" s="9"/>
      <c r="K239" s="422"/>
      <c r="L239" s="422"/>
      <c r="M239" s="422"/>
      <c r="N239" s="15" t="s">
        <v>216</v>
      </c>
      <c r="O239" s="40">
        <v>2020</v>
      </c>
      <c r="P239" s="147">
        <f t="shared" si="17"/>
        <v>229105.07</v>
      </c>
      <c r="Q239" s="10">
        <v>194739.31</v>
      </c>
      <c r="R239" s="30">
        <v>17182.88</v>
      </c>
      <c r="S239" s="10">
        <v>17182.88</v>
      </c>
      <c r="T239" s="363">
        <v>229105.05000000002</v>
      </c>
      <c r="U239" s="364">
        <v>194739.29</v>
      </c>
      <c r="V239" s="361">
        <v>17182.88</v>
      </c>
      <c r="W239" s="362">
        <v>17182.88</v>
      </c>
      <c r="X239" s="363"/>
      <c r="Y239" s="364"/>
      <c r="Z239" s="361"/>
      <c r="AA239" s="362"/>
    </row>
    <row r="240" spans="2:27" s="314" customFormat="1" ht="54.75" customHeight="1" x14ac:dyDescent="0.2">
      <c r="B240" s="54" t="s">
        <v>850</v>
      </c>
      <c r="C240" s="39" t="s">
        <v>851</v>
      </c>
      <c r="D240" s="54" t="s">
        <v>852</v>
      </c>
      <c r="E240" s="39" t="s">
        <v>853</v>
      </c>
      <c r="F240" s="48" t="s">
        <v>790</v>
      </c>
      <c r="G240" s="48" t="s">
        <v>128</v>
      </c>
      <c r="H240" s="44" t="s">
        <v>854</v>
      </c>
      <c r="I240" s="9" t="s">
        <v>82</v>
      </c>
      <c r="J240" s="9"/>
      <c r="K240" s="422"/>
      <c r="L240" s="422"/>
      <c r="M240" s="422"/>
      <c r="N240" s="15" t="s">
        <v>216</v>
      </c>
      <c r="O240" s="40">
        <v>2020</v>
      </c>
      <c r="P240" s="147">
        <f t="shared" si="17"/>
        <v>7270.6</v>
      </c>
      <c r="Q240" s="27">
        <v>6180</v>
      </c>
      <c r="R240" s="27">
        <v>545.29999999999995</v>
      </c>
      <c r="S240" s="27">
        <v>545.29999999999995</v>
      </c>
      <c r="T240" s="363">
        <v>7270.6</v>
      </c>
      <c r="U240" s="364">
        <v>6180</v>
      </c>
      <c r="V240" s="361">
        <v>545.29999999999995</v>
      </c>
      <c r="W240" s="362">
        <v>545.29999999999995</v>
      </c>
      <c r="X240" s="363"/>
      <c r="Y240" s="364"/>
      <c r="Z240" s="361"/>
      <c r="AA240" s="362"/>
    </row>
    <row r="241" spans="2:28" s="314" customFormat="1" ht="54.75" customHeight="1" x14ac:dyDescent="0.2">
      <c r="B241" s="54" t="s">
        <v>857</v>
      </c>
      <c r="C241" s="39" t="s">
        <v>858</v>
      </c>
      <c r="D241" s="47" t="s">
        <v>859</v>
      </c>
      <c r="E241" s="48" t="s">
        <v>860</v>
      </c>
      <c r="F241" s="48" t="s">
        <v>790</v>
      </c>
      <c r="G241" s="48" t="s">
        <v>134</v>
      </c>
      <c r="H241" s="92" t="s">
        <v>854</v>
      </c>
      <c r="I241" s="8" t="s">
        <v>82</v>
      </c>
      <c r="J241" s="9"/>
      <c r="K241" s="422"/>
      <c r="L241" s="422"/>
      <c r="M241" s="422"/>
      <c r="N241" s="15" t="s">
        <v>216</v>
      </c>
      <c r="O241" s="40">
        <v>2022</v>
      </c>
      <c r="P241" s="147">
        <f t="shared" si="17"/>
        <v>7498.82</v>
      </c>
      <c r="Q241" s="10">
        <v>6374</v>
      </c>
      <c r="R241" s="10">
        <v>562.4</v>
      </c>
      <c r="S241" s="10">
        <v>562.41999999999996</v>
      </c>
      <c r="T241" s="363">
        <v>7498.82</v>
      </c>
      <c r="U241" s="364">
        <v>6374</v>
      </c>
      <c r="V241" s="361">
        <v>562.4</v>
      </c>
      <c r="W241" s="362">
        <v>562.41999999999996</v>
      </c>
      <c r="X241" s="363"/>
      <c r="Y241" s="364"/>
      <c r="Z241" s="361"/>
      <c r="AA241" s="362"/>
    </row>
    <row r="242" spans="2:28" s="314" customFormat="1" ht="45" customHeight="1" x14ac:dyDescent="0.2">
      <c r="B242" s="54" t="s">
        <v>861</v>
      </c>
      <c r="C242" s="39" t="s">
        <v>862</v>
      </c>
      <c r="D242" s="54" t="s">
        <v>863</v>
      </c>
      <c r="E242" s="48" t="s">
        <v>864</v>
      </c>
      <c r="F242" s="48" t="s">
        <v>790</v>
      </c>
      <c r="G242" s="48" t="s">
        <v>93</v>
      </c>
      <c r="H242" s="8" t="s">
        <v>854</v>
      </c>
      <c r="I242" s="8" t="s">
        <v>82</v>
      </c>
      <c r="J242" s="93"/>
      <c r="K242" s="422"/>
      <c r="L242" s="422"/>
      <c r="M242" s="422"/>
      <c r="N242" s="28" t="s">
        <v>216</v>
      </c>
      <c r="O242" s="8">
        <v>2021</v>
      </c>
      <c r="P242" s="147">
        <f t="shared" si="17"/>
        <v>15223.52</v>
      </c>
      <c r="Q242" s="49">
        <v>12940</v>
      </c>
      <c r="R242" s="49">
        <v>1141.75</v>
      </c>
      <c r="S242" s="49">
        <v>1141.77</v>
      </c>
      <c r="T242" s="363">
        <v>15223.52</v>
      </c>
      <c r="U242" s="364">
        <v>12940</v>
      </c>
      <c r="V242" s="361">
        <v>1141.75</v>
      </c>
      <c r="W242" s="362">
        <v>1141.77</v>
      </c>
      <c r="X242" s="363"/>
      <c r="Y242" s="364"/>
      <c r="Z242" s="361"/>
      <c r="AA242" s="362"/>
    </row>
    <row r="243" spans="2:28" s="314" customFormat="1" ht="54.75" customHeight="1" x14ac:dyDescent="0.2">
      <c r="B243" s="54" t="s">
        <v>865</v>
      </c>
      <c r="C243" s="39" t="s">
        <v>866</v>
      </c>
      <c r="D243" s="47" t="s">
        <v>867</v>
      </c>
      <c r="E243" s="48" t="s">
        <v>839</v>
      </c>
      <c r="F243" s="48" t="s">
        <v>790</v>
      </c>
      <c r="G243" s="48" t="s">
        <v>103</v>
      </c>
      <c r="H243" s="92" t="s">
        <v>854</v>
      </c>
      <c r="I243" s="9" t="s">
        <v>82</v>
      </c>
      <c r="J243" s="92"/>
      <c r="K243" s="422"/>
      <c r="L243" s="422"/>
      <c r="M243" s="422"/>
      <c r="N243" s="15" t="s">
        <v>216</v>
      </c>
      <c r="O243" s="40">
        <v>2022</v>
      </c>
      <c r="P243" s="147">
        <f t="shared" si="17"/>
        <v>11815.289999999999</v>
      </c>
      <c r="Q243" s="10">
        <v>10043</v>
      </c>
      <c r="R243" s="10">
        <v>886.15</v>
      </c>
      <c r="S243" s="10">
        <v>886.14</v>
      </c>
      <c r="T243" s="363">
        <v>11815.29</v>
      </c>
      <c r="U243" s="364">
        <v>10043</v>
      </c>
      <c r="V243" s="361">
        <v>886.14</v>
      </c>
      <c r="W243" s="362">
        <v>886.15</v>
      </c>
      <c r="X243" s="363"/>
      <c r="Y243" s="364"/>
      <c r="Z243" s="361"/>
      <c r="AA243" s="362"/>
    </row>
    <row r="244" spans="2:28" s="314" customFormat="1" ht="54.75" customHeight="1" x14ac:dyDescent="0.2">
      <c r="B244" s="54" t="s">
        <v>868</v>
      </c>
      <c r="C244" s="39" t="s">
        <v>869</v>
      </c>
      <c r="D244" s="47" t="s">
        <v>870</v>
      </c>
      <c r="E244" s="48" t="s">
        <v>167</v>
      </c>
      <c r="F244" s="48" t="s">
        <v>790</v>
      </c>
      <c r="G244" s="48" t="s">
        <v>168</v>
      </c>
      <c r="H244" s="92" t="s">
        <v>854</v>
      </c>
      <c r="I244" s="9" t="s">
        <v>82</v>
      </c>
      <c r="J244" s="9"/>
      <c r="K244" s="422"/>
      <c r="L244" s="422"/>
      <c r="M244" s="422"/>
      <c r="N244" s="15" t="s">
        <v>216</v>
      </c>
      <c r="O244" s="9">
        <v>2020</v>
      </c>
      <c r="P244" s="147">
        <f t="shared" si="17"/>
        <v>24994.120000000003</v>
      </c>
      <c r="Q244" s="10">
        <v>21245</v>
      </c>
      <c r="R244" s="10">
        <v>1874.56</v>
      </c>
      <c r="S244" s="10">
        <v>1874.56</v>
      </c>
      <c r="T244" s="363">
        <v>24994.12</v>
      </c>
      <c r="U244" s="364">
        <v>21245</v>
      </c>
      <c r="V244" s="361">
        <v>1874.56</v>
      </c>
      <c r="W244" s="362">
        <v>1874.56</v>
      </c>
      <c r="X244" s="363"/>
      <c r="Y244" s="364"/>
      <c r="Z244" s="361"/>
      <c r="AA244" s="362"/>
    </row>
    <row r="245" spans="2:28" s="314" customFormat="1" ht="27.75" customHeight="1" x14ac:dyDescent="0.2">
      <c r="B245" s="54" t="s">
        <v>871</v>
      </c>
      <c r="C245" s="39" t="s">
        <v>872</v>
      </c>
      <c r="D245" s="47" t="s">
        <v>873</v>
      </c>
      <c r="E245" s="48" t="s">
        <v>78</v>
      </c>
      <c r="F245" s="48" t="s">
        <v>790</v>
      </c>
      <c r="G245" s="48" t="s">
        <v>80</v>
      </c>
      <c r="H245" s="92" t="s">
        <v>854</v>
      </c>
      <c r="I245" s="9" t="s">
        <v>82</v>
      </c>
      <c r="J245" s="9"/>
      <c r="K245" s="422"/>
      <c r="L245" s="422"/>
      <c r="M245" s="422"/>
      <c r="N245" s="15">
        <v>2018</v>
      </c>
      <c r="O245" s="9">
        <v>2022</v>
      </c>
      <c r="P245" s="147">
        <f t="shared" si="17"/>
        <v>27948.237647058824</v>
      </c>
      <c r="Q245" s="10">
        <v>23756</v>
      </c>
      <c r="R245" s="10">
        <v>2096.1176470588234</v>
      </c>
      <c r="S245" s="10">
        <v>2096.12</v>
      </c>
      <c r="T245" s="363">
        <v>27948.239999999998</v>
      </c>
      <c r="U245" s="364">
        <v>23756</v>
      </c>
      <c r="V245" s="361">
        <v>2096.12</v>
      </c>
      <c r="W245" s="362">
        <v>2096.12</v>
      </c>
      <c r="X245" s="363"/>
      <c r="Y245" s="364"/>
      <c r="Z245" s="361"/>
      <c r="AA245" s="362"/>
    </row>
    <row r="246" spans="2:28" s="314" customFormat="1" ht="41.25" customHeight="1" x14ac:dyDescent="0.2">
      <c r="B246" s="54" t="s">
        <v>874</v>
      </c>
      <c r="C246" s="39" t="s">
        <v>875</v>
      </c>
      <c r="D246" s="47" t="s">
        <v>876</v>
      </c>
      <c r="E246" s="48" t="s">
        <v>849</v>
      </c>
      <c r="F246" s="48" t="s">
        <v>790</v>
      </c>
      <c r="G246" s="48" t="s">
        <v>141</v>
      </c>
      <c r="H246" s="92" t="s">
        <v>854</v>
      </c>
      <c r="I246" s="9" t="s">
        <v>82</v>
      </c>
      <c r="J246" s="9"/>
      <c r="K246" s="422"/>
      <c r="L246" s="422"/>
      <c r="M246" s="422"/>
      <c r="N246" s="15" t="s">
        <v>216</v>
      </c>
      <c r="O246" s="40">
        <v>2020</v>
      </c>
      <c r="P246" s="147">
        <f t="shared" si="17"/>
        <v>17269.41</v>
      </c>
      <c r="Q246" s="10">
        <v>14679</v>
      </c>
      <c r="R246" s="10">
        <v>1295.2</v>
      </c>
      <c r="S246" s="10">
        <v>1295.21</v>
      </c>
      <c r="T246" s="363">
        <v>17269.41</v>
      </c>
      <c r="U246" s="364">
        <v>14679</v>
      </c>
      <c r="V246" s="361">
        <v>1295.2</v>
      </c>
      <c r="W246" s="362">
        <v>1295.21</v>
      </c>
      <c r="X246" s="363"/>
      <c r="Y246" s="364"/>
      <c r="Z246" s="361"/>
      <c r="AA246" s="362"/>
    </row>
    <row r="247" spans="2:28" s="314" customFormat="1" ht="41.25" customHeight="1" x14ac:dyDescent="0.25">
      <c r="B247" s="54" t="s">
        <v>877</v>
      </c>
      <c r="C247" s="108" t="s">
        <v>878</v>
      </c>
      <c r="D247" s="109" t="s">
        <v>879</v>
      </c>
      <c r="E247" s="110" t="s">
        <v>880</v>
      </c>
      <c r="F247" s="110" t="s">
        <v>790</v>
      </c>
      <c r="G247" s="110" t="s">
        <v>134</v>
      </c>
      <c r="H247" s="123" t="s">
        <v>825</v>
      </c>
      <c r="I247" s="35" t="s">
        <v>82</v>
      </c>
      <c r="J247" s="35"/>
      <c r="K247" s="339"/>
      <c r="L247" s="339"/>
      <c r="M247" s="339"/>
      <c r="N247" s="37" t="s">
        <v>216</v>
      </c>
      <c r="O247" s="208">
        <v>2019</v>
      </c>
      <c r="P247" s="149">
        <f t="shared" si="17"/>
        <v>55954.340000000004</v>
      </c>
      <c r="Q247" s="36">
        <v>47561.19</v>
      </c>
      <c r="R247" s="193">
        <v>4196.58</v>
      </c>
      <c r="S247" s="36">
        <v>4196.57</v>
      </c>
      <c r="T247" s="389">
        <v>56981.33</v>
      </c>
      <c r="U247" s="371">
        <v>48434.13</v>
      </c>
      <c r="V247" s="390">
        <v>4273.6000000000004</v>
      </c>
      <c r="W247" s="391">
        <v>4273.6000000000004</v>
      </c>
      <c r="X247" s="389"/>
      <c r="Y247" s="371"/>
      <c r="Z247" s="390"/>
      <c r="AA247" s="391"/>
      <c r="AB247" s="304"/>
    </row>
    <row r="248" spans="2:28" s="314" customFormat="1" ht="41.25" customHeight="1" x14ac:dyDescent="0.2">
      <c r="B248" s="54" t="s">
        <v>881</v>
      </c>
      <c r="C248" s="39" t="s">
        <v>882</v>
      </c>
      <c r="D248" s="47" t="s">
        <v>883</v>
      </c>
      <c r="E248" s="48" t="s">
        <v>884</v>
      </c>
      <c r="F248" s="48" t="s">
        <v>790</v>
      </c>
      <c r="G248" s="48" t="s">
        <v>134</v>
      </c>
      <c r="H248" s="92" t="s">
        <v>825</v>
      </c>
      <c r="I248" s="9" t="s">
        <v>82</v>
      </c>
      <c r="J248" s="9"/>
      <c r="K248" s="422"/>
      <c r="L248" s="422"/>
      <c r="M248" s="422"/>
      <c r="N248" s="95" t="s">
        <v>216</v>
      </c>
      <c r="O248" s="94" t="s">
        <v>84</v>
      </c>
      <c r="P248" s="147">
        <f t="shared" si="17"/>
        <v>37773.19</v>
      </c>
      <c r="Q248" s="10">
        <v>32107.200000000001</v>
      </c>
      <c r="R248" s="30">
        <v>2832.99</v>
      </c>
      <c r="S248" s="10">
        <v>2833</v>
      </c>
      <c r="T248" s="363">
        <v>37773.19</v>
      </c>
      <c r="U248" s="364">
        <v>32107.200000000001</v>
      </c>
      <c r="V248" s="361">
        <v>2832.99</v>
      </c>
      <c r="W248" s="362">
        <v>2833</v>
      </c>
      <c r="X248" s="363"/>
      <c r="Y248" s="364"/>
      <c r="Z248" s="361"/>
      <c r="AA248" s="362"/>
    </row>
    <row r="249" spans="2:28" s="314" customFormat="1" ht="41.25" customHeight="1" x14ac:dyDescent="0.2">
      <c r="B249" s="54" t="s">
        <v>885</v>
      </c>
      <c r="C249" s="39" t="s">
        <v>886</v>
      </c>
      <c r="D249" s="47" t="s">
        <v>887</v>
      </c>
      <c r="E249" s="48" t="s">
        <v>888</v>
      </c>
      <c r="F249" s="48" t="s">
        <v>790</v>
      </c>
      <c r="G249" s="48" t="s">
        <v>889</v>
      </c>
      <c r="H249" s="92" t="s">
        <v>825</v>
      </c>
      <c r="I249" s="9" t="s">
        <v>82</v>
      </c>
      <c r="J249" s="9"/>
      <c r="K249" s="422"/>
      <c r="L249" s="422"/>
      <c r="M249" s="422"/>
      <c r="N249" s="15" t="s">
        <v>353</v>
      </c>
      <c r="O249" s="40">
        <v>2021</v>
      </c>
      <c r="P249" s="147">
        <f t="shared" si="17"/>
        <v>12420.28</v>
      </c>
      <c r="Q249" s="10">
        <v>10557.24</v>
      </c>
      <c r="R249" s="10">
        <v>931.52</v>
      </c>
      <c r="S249" s="10">
        <v>931.52</v>
      </c>
      <c r="T249" s="363">
        <v>16640</v>
      </c>
      <c r="U249" s="364">
        <v>10557.24</v>
      </c>
      <c r="V249" s="361">
        <v>931.52</v>
      </c>
      <c r="W249" s="362">
        <v>5151.24</v>
      </c>
      <c r="X249" s="363"/>
      <c r="Y249" s="364"/>
      <c r="Z249" s="361"/>
      <c r="AA249" s="362"/>
    </row>
    <row r="250" spans="2:28" s="314" customFormat="1" ht="41.25" customHeight="1" x14ac:dyDescent="0.25">
      <c r="B250" s="54" t="s">
        <v>890</v>
      </c>
      <c r="C250" s="108" t="s">
        <v>891</v>
      </c>
      <c r="D250" s="109" t="s">
        <v>892</v>
      </c>
      <c r="E250" s="110" t="s">
        <v>893</v>
      </c>
      <c r="F250" s="110" t="s">
        <v>790</v>
      </c>
      <c r="G250" s="110" t="s">
        <v>80</v>
      </c>
      <c r="H250" s="123" t="s">
        <v>825</v>
      </c>
      <c r="I250" s="35" t="s">
        <v>82</v>
      </c>
      <c r="J250" s="35"/>
      <c r="K250" s="339"/>
      <c r="L250" s="339"/>
      <c r="M250" s="339"/>
      <c r="N250" s="37" t="s">
        <v>216</v>
      </c>
      <c r="O250" s="35">
        <v>2020</v>
      </c>
      <c r="P250" s="149">
        <f t="shared" si="17"/>
        <v>32542.690000000002</v>
      </c>
      <c r="Q250" s="150">
        <v>27661.29</v>
      </c>
      <c r="R250" s="150">
        <v>2440.6999999999998</v>
      </c>
      <c r="S250" s="150">
        <v>2440.6999999999998</v>
      </c>
      <c r="T250" s="178">
        <v>32543.269999999997</v>
      </c>
      <c r="U250" s="371">
        <v>27661.78</v>
      </c>
      <c r="V250" s="150">
        <v>2440.7399999999998</v>
      </c>
      <c r="W250" s="372">
        <v>2440.75</v>
      </c>
      <c r="X250" s="178">
        <v>32542.69</v>
      </c>
      <c r="Y250" s="371">
        <v>27661.29</v>
      </c>
      <c r="Z250" s="150">
        <v>2440.6999999999998</v>
      </c>
      <c r="AA250" s="372">
        <v>2440.6999999999998</v>
      </c>
    </row>
    <row r="251" spans="2:28" s="314" customFormat="1" ht="41.25" customHeight="1" x14ac:dyDescent="0.25">
      <c r="B251" s="54" t="s">
        <v>895</v>
      </c>
      <c r="C251" s="108" t="s">
        <v>896</v>
      </c>
      <c r="D251" s="109" t="s">
        <v>897</v>
      </c>
      <c r="E251" s="110" t="s">
        <v>898</v>
      </c>
      <c r="F251" s="110" t="s">
        <v>790</v>
      </c>
      <c r="G251" s="110" t="s">
        <v>80</v>
      </c>
      <c r="H251" s="123" t="s">
        <v>825</v>
      </c>
      <c r="I251" s="35" t="s">
        <v>82</v>
      </c>
      <c r="J251" s="35"/>
      <c r="K251" s="339"/>
      <c r="L251" s="339"/>
      <c r="M251" s="339"/>
      <c r="N251" s="37" t="s">
        <v>216</v>
      </c>
      <c r="O251" s="35">
        <v>2019</v>
      </c>
      <c r="P251" s="149">
        <f t="shared" si="17"/>
        <v>39467.39</v>
      </c>
      <c r="Q251" s="36">
        <v>33547.279999999999</v>
      </c>
      <c r="R251" s="193">
        <v>2960.06</v>
      </c>
      <c r="S251" s="36">
        <v>2960.05</v>
      </c>
      <c r="T251" s="363">
        <v>39468.049999999996</v>
      </c>
      <c r="U251" s="364">
        <v>33547.839999999997</v>
      </c>
      <c r="V251" s="361">
        <v>2960.11</v>
      </c>
      <c r="W251" s="362">
        <v>2960.1</v>
      </c>
      <c r="X251" s="363">
        <v>39467.39</v>
      </c>
      <c r="Y251" s="364">
        <v>33547.279999999999</v>
      </c>
      <c r="Z251" s="361">
        <v>2960.06</v>
      </c>
      <c r="AA251" s="362">
        <v>2960.05</v>
      </c>
    </row>
    <row r="252" spans="2:28" s="314" customFormat="1" ht="41.25" customHeight="1" x14ac:dyDescent="0.2">
      <c r="B252" s="54" t="s">
        <v>899</v>
      </c>
      <c r="C252" s="39" t="s">
        <v>900</v>
      </c>
      <c r="D252" s="47" t="s">
        <v>901</v>
      </c>
      <c r="E252" s="39" t="s">
        <v>902</v>
      </c>
      <c r="F252" s="48" t="s">
        <v>790</v>
      </c>
      <c r="G252" s="48" t="s">
        <v>80</v>
      </c>
      <c r="H252" s="92" t="s">
        <v>825</v>
      </c>
      <c r="I252" s="9" t="s">
        <v>82</v>
      </c>
      <c r="J252" s="9"/>
      <c r="K252" s="422"/>
      <c r="L252" s="422"/>
      <c r="M252" s="422"/>
      <c r="N252" s="15" t="s">
        <v>216</v>
      </c>
      <c r="O252" s="9">
        <v>2020</v>
      </c>
      <c r="P252" s="147">
        <f t="shared" si="17"/>
        <v>65470.02</v>
      </c>
      <c r="Q252" s="10">
        <v>55649.52</v>
      </c>
      <c r="R252" s="30">
        <v>4910.25</v>
      </c>
      <c r="S252" s="10">
        <v>4910.25</v>
      </c>
      <c r="T252" s="363">
        <v>65086.78</v>
      </c>
      <c r="U252" s="364">
        <v>55323.76</v>
      </c>
      <c r="V252" s="361">
        <v>4881.51</v>
      </c>
      <c r="W252" s="362">
        <v>4881.51</v>
      </c>
      <c r="X252" s="363"/>
      <c r="Y252" s="364"/>
      <c r="Z252" s="361"/>
      <c r="AA252" s="361"/>
    </row>
    <row r="253" spans="2:28" s="314" customFormat="1" ht="39" customHeight="1" x14ac:dyDescent="0.25">
      <c r="B253" s="54" t="s">
        <v>903</v>
      </c>
      <c r="C253" s="108" t="s">
        <v>904</v>
      </c>
      <c r="D253" s="109" t="s">
        <v>905</v>
      </c>
      <c r="E253" s="108" t="s">
        <v>906</v>
      </c>
      <c r="F253" s="110" t="s">
        <v>790</v>
      </c>
      <c r="G253" s="110" t="s">
        <v>80</v>
      </c>
      <c r="H253" s="123" t="s">
        <v>825</v>
      </c>
      <c r="I253" s="35" t="s">
        <v>82</v>
      </c>
      <c r="J253" s="35"/>
      <c r="K253" s="339"/>
      <c r="L253" s="339"/>
      <c r="M253" s="339"/>
      <c r="N253" s="37" t="s">
        <v>353</v>
      </c>
      <c r="O253" s="35">
        <v>2019</v>
      </c>
      <c r="P253" s="149">
        <f t="shared" si="17"/>
        <v>66472.509999999995</v>
      </c>
      <c r="Q253" s="36">
        <v>56501.63</v>
      </c>
      <c r="R253" s="193">
        <v>4985.4399999999996</v>
      </c>
      <c r="S253" s="36">
        <v>4985.4399999999996</v>
      </c>
      <c r="T253" s="363">
        <v>66475.19</v>
      </c>
      <c r="U253" s="364">
        <v>56503.91</v>
      </c>
      <c r="V253" s="361">
        <v>4985.6400000000003</v>
      </c>
      <c r="W253" s="362">
        <v>4985.6400000000003</v>
      </c>
      <c r="X253" s="363"/>
      <c r="Y253" s="364"/>
      <c r="Z253" s="361"/>
      <c r="AA253" s="362"/>
    </row>
    <row r="254" spans="2:28" s="314" customFormat="1" ht="39" customHeight="1" x14ac:dyDescent="0.2">
      <c r="B254" s="54" t="s">
        <v>907</v>
      </c>
      <c r="C254" s="39" t="s">
        <v>908</v>
      </c>
      <c r="D254" s="47" t="s">
        <v>909</v>
      </c>
      <c r="E254" s="39" t="s">
        <v>910</v>
      </c>
      <c r="F254" s="48" t="s">
        <v>790</v>
      </c>
      <c r="G254" s="48" t="s">
        <v>80</v>
      </c>
      <c r="H254" s="92" t="s">
        <v>825</v>
      </c>
      <c r="I254" s="9" t="s">
        <v>82</v>
      </c>
      <c r="J254" s="9"/>
      <c r="K254" s="422"/>
      <c r="L254" s="422"/>
      <c r="M254" s="422"/>
      <c r="N254" s="15" t="s">
        <v>353</v>
      </c>
      <c r="O254" s="9">
        <v>2020</v>
      </c>
      <c r="P254" s="147">
        <f t="shared" si="17"/>
        <v>92092.140000000014</v>
      </c>
      <c r="Q254" s="10">
        <v>78278.320000000007</v>
      </c>
      <c r="R254" s="30">
        <v>6906.91</v>
      </c>
      <c r="S254" s="10">
        <v>6906.91</v>
      </c>
      <c r="T254" s="363">
        <v>92092.140000000014</v>
      </c>
      <c r="U254" s="364">
        <v>78278.320000000007</v>
      </c>
      <c r="V254" s="361">
        <v>6906.91</v>
      </c>
      <c r="W254" s="362">
        <v>6906.91</v>
      </c>
      <c r="X254" s="363"/>
      <c r="Y254" s="364"/>
      <c r="Z254" s="361"/>
      <c r="AA254" s="362"/>
    </row>
    <row r="255" spans="2:28" s="314" customFormat="1" ht="39" customHeight="1" x14ac:dyDescent="0.2">
      <c r="B255" s="54" t="s">
        <v>911</v>
      </c>
      <c r="C255" s="39" t="s">
        <v>912</v>
      </c>
      <c r="D255" s="47" t="s">
        <v>913</v>
      </c>
      <c r="E255" s="39" t="s">
        <v>914</v>
      </c>
      <c r="F255" s="48" t="s">
        <v>790</v>
      </c>
      <c r="G255" s="48" t="s">
        <v>80</v>
      </c>
      <c r="H255" s="92" t="s">
        <v>825</v>
      </c>
      <c r="I255" s="9" t="s">
        <v>82</v>
      </c>
      <c r="J255" s="9"/>
      <c r="K255" s="422"/>
      <c r="L255" s="422"/>
      <c r="M255" s="422"/>
      <c r="N255" s="15" t="s">
        <v>353</v>
      </c>
      <c r="O255" s="9">
        <v>2020</v>
      </c>
      <c r="P255" s="147">
        <f t="shared" si="17"/>
        <v>58969.52</v>
      </c>
      <c r="Q255" s="10">
        <v>50124.1</v>
      </c>
      <c r="R255" s="30">
        <v>4422.71</v>
      </c>
      <c r="S255" s="10">
        <v>4422.71</v>
      </c>
      <c r="T255" s="363">
        <v>58969.53</v>
      </c>
      <c r="U255" s="364">
        <v>50124.1</v>
      </c>
      <c r="V255" s="361">
        <v>4422.71</v>
      </c>
      <c r="W255" s="362">
        <v>4422.72</v>
      </c>
      <c r="X255" s="363"/>
      <c r="Y255" s="364"/>
      <c r="Z255" s="361"/>
      <c r="AA255" s="362"/>
    </row>
    <row r="256" spans="2:28" s="314" customFormat="1" ht="42" customHeight="1" x14ac:dyDescent="0.25">
      <c r="B256" s="54" t="s">
        <v>915</v>
      </c>
      <c r="C256" s="108" t="s">
        <v>916</v>
      </c>
      <c r="D256" s="109" t="s">
        <v>917</v>
      </c>
      <c r="E256" s="108" t="s">
        <v>918</v>
      </c>
      <c r="F256" s="110" t="s">
        <v>790</v>
      </c>
      <c r="G256" s="110" t="s">
        <v>80</v>
      </c>
      <c r="H256" s="123" t="s">
        <v>825</v>
      </c>
      <c r="I256" s="35" t="s">
        <v>82</v>
      </c>
      <c r="J256" s="35"/>
      <c r="K256" s="339"/>
      <c r="L256" s="339"/>
      <c r="M256" s="339"/>
      <c r="N256" s="37" t="s">
        <v>216</v>
      </c>
      <c r="O256" s="35">
        <v>2019</v>
      </c>
      <c r="P256" s="149">
        <f t="shared" si="17"/>
        <v>90374.75</v>
      </c>
      <c r="Q256" s="36">
        <v>76818.53</v>
      </c>
      <c r="R256" s="193">
        <v>6778.1</v>
      </c>
      <c r="S256" s="36">
        <v>6778.12</v>
      </c>
      <c r="T256" s="363">
        <v>90375.64</v>
      </c>
      <c r="U256" s="364">
        <v>76819.289999999994</v>
      </c>
      <c r="V256" s="361">
        <v>6778.17</v>
      </c>
      <c r="W256" s="362">
        <v>6778.18</v>
      </c>
      <c r="X256" s="363"/>
      <c r="Y256" s="364"/>
      <c r="Z256" s="361"/>
      <c r="AA256" s="362"/>
    </row>
    <row r="257" spans="2:27" s="314" customFormat="1" ht="29.25" customHeight="1" x14ac:dyDescent="0.2">
      <c r="B257" s="126" t="s">
        <v>979</v>
      </c>
      <c r="C257" s="79"/>
      <c r="D257" s="79" t="s">
        <v>980</v>
      </c>
      <c r="E257" s="80"/>
      <c r="F257" s="70"/>
      <c r="G257" s="70"/>
      <c r="H257" s="96"/>
      <c r="I257" s="90"/>
      <c r="J257" s="90"/>
      <c r="K257" s="179"/>
      <c r="L257" s="179"/>
      <c r="M257" s="179"/>
      <c r="N257" s="179"/>
      <c r="O257" s="179"/>
      <c r="P257" s="184"/>
      <c r="Q257" s="181"/>
      <c r="R257" s="181"/>
      <c r="S257" s="181"/>
      <c r="T257" s="386"/>
      <c r="U257" s="364"/>
      <c r="V257" s="387"/>
      <c r="W257" s="388"/>
      <c r="X257" s="386"/>
      <c r="Y257" s="364"/>
      <c r="Z257" s="387"/>
      <c r="AA257" s="388"/>
    </row>
    <row r="258" spans="2:27" s="314" customFormat="1" ht="31.5" customHeight="1" x14ac:dyDescent="0.2">
      <c r="B258" s="125" t="s">
        <v>981</v>
      </c>
      <c r="C258" s="78"/>
      <c r="D258" s="78" t="s">
        <v>982</v>
      </c>
      <c r="E258" s="81"/>
      <c r="F258" s="69"/>
      <c r="G258" s="69"/>
      <c r="H258" s="97"/>
      <c r="I258" s="89"/>
      <c r="J258" s="89"/>
      <c r="K258" s="165"/>
      <c r="L258" s="165"/>
      <c r="M258" s="165"/>
      <c r="N258" s="165"/>
      <c r="O258" s="165"/>
      <c r="P258" s="183"/>
      <c r="Q258" s="168"/>
      <c r="R258" s="168"/>
      <c r="S258" s="168"/>
      <c r="T258" s="376"/>
      <c r="U258" s="364"/>
      <c r="V258" s="377"/>
      <c r="W258" s="378"/>
      <c r="X258" s="376"/>
      <c r="Y258" s="364"/>
      <c r="Z258" s="377"/>
      <c r="AA258" s="378"/>
    </row>
    <row r="259" spans="2:27" s="314" customFormat="1" ht="42.75" customHeight="1" x14ac:dyDescent="0.2">
      <c r="B259" s="64" t="s">
        <v>919</v>
      </c>
      <c r="C259" s="65"/>
      <c r="D259" s="66" t="s">
        <v>920</v>
      </c>
      <c r="E259" s="67"/>
      <c r="F259" s="67"/>
      <c r="G259" s="67"/>
      <c r="H259" s="86"/>
      <c r="I259" s="87"/>
      <c r="J259" s="87"/>
      <c r="K259" s="138"/>
      <c r="L259" s="138"/>
      <c r="M259" s="138"/>
      <c r="N259" s="138"/>
      <c r="O259" s="138"/>
      <c r="P259" s="182"/>
      <c r="Q259" s="171"/>
      <c r="R259" s="171"/>
      <c r="S259" s="171"/>
      <c r="T259" s="357"/>
      <c r="U259" s="358"/>
      <c r="V259" s="359"/>
      <c r="W259" s="360"/>
      <c r="X259" s="357"/>
      <c r="Y259" s="358"/>
      <c r="Z259" s="359"/>
      <c r="AA259" s="360"/>
    </row>
    <row r="260" spans="2:27" s="314" customFormat="1" ht="30" customHeight="1" x14ac:dyDescent="0.2">
      <c r="B260" s="54" t="s">
        <v>921</v>
      </c>
      <c r="C260" s="39" t="s">
        <v>922</v>
      </c>
      <c r="D260" s="47" t="s">
        <v>923</v>
      </c>
      <c r="E260" s="48" t="s">
        <v>92</v>
      </c>
      <c r="F260" s="48" t="s">
        <v>121</v>
      </c>
      <c r="G260" s="48" t="s">
        <v>93</v>
      </c>
      <c r="H260" s="9" t="s">
        <v>924</v>
      </c>
      <c r="I260" s="9" t="s">
        <v>82</v>
      </c>
      <c r="J260" s="9"/>
      <c r="K260" s="422"/>
      <c r="L260" s="422"/>
      <c r="M260" s="422"/>
      <c r="N260" s="15" t="s">
        <v>216</v>
      </c>
      <c r="O260" s="16">
        <v>2021</v>
      </c>
      <c r="P260" s="147">
        <f t="shared" si="17"/>
        <v>362494.63</v>
      </c>
      <c r="Q260" s="10">
        <v>308120.44</v>
      </c>
      <c r="R260" s="10">
        <v>54374.19</v>
      </c>
      <c r="S260" s="10">
        <v>0</v>
      </c>
      <c r="T260" s="363">
        <v>362494.63</v>
      </c>
      <c r="U260" s="364">
        <v>308120.44</v>
      </c>
      <c r="V260" s="361"/>
      <c r="W260" s="362">
        <v>54374.19</v>
      </c>
      <c r="X260" s="363"/>
      <c r="Y260" s="364"/>
      <c r="Z260" s="361"/>
      <c r="AA260" s="362"/>
    </row>
    <row r="261" spans="2:27" s="314" customFormat="1" ht="54.75" customHeight="1" x14ac:dyDescent="0.2">
      <c r="B261" s="63" t="s">
        <v>933</v>
      </c>
      <c r="C261" s="39" t="s">
        <v>934</v>
      </c>
      <c r="D261" s="47" t="s">
        <v>935</v>
      </c>
      <c r="E261" s="39" t="s">
        <v>78</v>
      </c>
      <c r="F261" s="48" t="s">
        <v>121</v>
      </c>
      <c r="G261" s="48" t="s">
        <v>80</v>
      </c>
      <c r="H261" s="9" t="s">
        <v>936</v>
      </c>
      <c r="I261" s="9" t="s">
        <v>82</v>
      </c>
      <c r="J261" s="9"/>
      <c r="K261" s="422"/>
      <c r="L261" s="422"/>
      <c r="M261" s="422"/>
      <c r="N261" s="15" t="s">
        <v>216</v>
      </c>
      <c r="O261" s="73">
        <v>2021</v>
      </c>
      <c r="P261" s="147">
        <f t="shared" si="17"/>
        <v>600000</v>
      </c>
      <c r="Q261" s="10">
        <v>510000</v>
      </c>
      <c r="R261" s="148"/>
      <c r="S261" s="10">
        <v>90000</v>
      </c>
      <c r="T261" s="363">
        <v>600000</v>
      </c>
      <c r="U261" s="364">
        <v>510000</v>
      </c>
      <c r="V261" s="361"/>
      <c r="W261" s="362">
        <v>90000</v>
      </c>
      <c r="X261" s="363"/>
      <c r="Y261" s="364"/>
      <c r="Z261" s="361"/>
      <c r="AA261" s="362"/>
    </row>
    <row r="262" spans="2:27" s="314" customFormat="1" ht="42.75" customHeight="1" x14ac:dyDescent="0.2">
      <c r="B262" s="54" t="s">
        <v>940</v>
      </c>
      <c r="C262" s="39" t="s">
        <v>941</v>
      </c>
      <c r="D262" s="47" t="s">
        <v>942</v>
      </c>
      <c r="E262" s="39" t="s">
        <v>78</v>
      </c>
      <c r="F262" s="48" t="s">
        <v>121</v>
      </c>
      <c r="G262" s="48" t="s">
        <v>80</v>
      </c>
      <c r="H262" s="9" t="s">
        <v>936</v>
      </c>
      <c r="I262" s="9" t="s">
        <v>82</v>
      </c>
      <c r="J262" s="9"/>
      <c r="K262" s="422"/>
      <c r="L262" s="422"/>
      <c r="M262" s="422"/>
      <c r="N262" s="15" t="s">
        <v>216</v>
      </c>
      <c r="O262" s="73">
        <v>2021</v>
      </c>
      <c r="P262" s="147">
        <f t="shared" si="17"/>
        <v>78032.759999999995</v>
      </c>
      <c r="Q262" s="10">
        <v>66327.839999999997</v>
      </c>
      <c r="R262" s="148"/>
      <c r="S262" s="10">
        <v>11704.92</v>
      </c>
      <c r="T262" s="363">
        <v>78032.759999999995</v>
      </c>
      <c r="U262" s="364">
        <v>66327.839999999997</v>
      </c>
      <c r="V262" s="361"/>
      <c r="W262" s="362">
        <v>11704.92</v>
      </c>
      <c r="X262" s="363"/>
      <c r="Y262" s="364"/>
      <c r="Z262" s="361"/>
      <c r="AA262" s="362"/>
    </row>
    <row r="263" spans="2:27" s="314" customFormat="1" ht="68.25" customHeight="1" x14ac:dyDescent="0.2">
      <c r="B263" s="63" t="s">
        <v>943</v>
      </c>
      <c r="C263" s="39" t="s">
        <v>944</v>
      </c>
      <c r="D263" s="47" t="s">
        <v>1183</v>
      </c>
      <c r="E263" s="39" t="s">
        <v>78</v>
      </c>
      <c r="F263" s="48" t="s">
        <v>121</v>
      </c>
      <c r="G263" s="48" t="s">
        <v>80</v>
      </c>
      <c r="H263" s="9" t="s">
        <v>936</v>
      </c>
      <c r="I263" s="9" t="s">
        <v>82</v>
      </c>
      <c r="J263" s="9"/>
      <c r="K263" s="139"/>
      <c r="L263" s="139"/>
      <c r="M263" s="139"/>
      <c r="N263" s="15" t="s">
        <v>84</v>
      </c>
      <c r="O263" s="73">
        <v>2023</v>
      </c>
      <c r="P263" s="175">
        <f t="shared" si="17"/>
        <v>353167.57</v>
      </c>
      <c r="Q263" s="10">
        <v>300104.02</v>
      </c>
      <c r="R263" s="173"/>
      <c r="S263" s="10">
        <v>53063.55</v>
      </c>
      <c r="T263" s="363"/>
      <c r="U263" s="364"/>
      <c r="V263" s="361"/>
      <c r="W263" s="362"/>
      <c r="X263" s="363"/>
      <c r="Y263" s="364"/>
      <c r="Z263" s="361"/>
      <c r="AA263" s="362"/>
    </row>
    <row r="264" spans="2:27" s="314" customFormat="1" ht="27.75" customHeight="1" thickBot="1" x14ac:dyDescent="0.25">
      <c r="B264" s="63" t="s">
        <v>945</v>
      </c>
      <c r="C264" s="39" t="s">
        <v>946</v>
      </c>
      <c r="D264" s="47" t="s">
        <v>947</v>
      </c>
      <c r="E264" s="48" t="s">
        <v>127</v>
      </c>
      <c r="F264" s="48" t="s">
        <v>121</v>
      </c>
      <c r="G264" s="48" t="s">
        <v>128</v>
      </c>
      <c r="H264" s="9" t="s">
        <v>924</v>
      </c>
      <c r="I264" s="9" t="s">
        <v>82</v>
      </c>
      <c r="J264" s="9"/>
      <c r="K264" s="422"/>
      <c r="L264" s="422"/>
      <c r="M264" s="422"/>
      <c r="N264" s="15" t="s">
        <v>216</v>
      </c>
      <c r="O264" s="16">
        <v>2021</v>
      </c>
      <c r="P264" s="147">
        <f t="shared" si="17"/>
        <v>291256.12</v>
      </c>
      <c r="Q264" s="27">
        <v>247567.7</v>
      </c>
      <c r="R264" s="148"/>
      <c r="S264" s="27">
        <v>43688.42</v>
      </c>
      <c r="T264" s="392">
        <v>291256.12</v>
      </c>
      <c r="U264" s="393">
        <v>247567.7</v>
      </c>
      <c r="V264" s="394"/>
      <c r="W264" s="395">
        <v>43688.42</v>
      </c>
      <c r="X264" s="396"/>
      <c r="Y264" s="393"/>
      <c r="Z264" s="394"/>
      <c r="AA264" s="395"/>
    </row>
    <row r="265" spans="2:27" ht="13.5" customHeight="1" x14ac:dyDescent="0.25">
      <c r="B265" s="205"/>
      <c r="C265" s="98"/>
      <c r="D265" s="221"/>
      <c r="E265" s="99"/>
      <c r="F265" s="99"/>
      <c r="G265" s="99"/>
      <c r="H265" s="52"/>
      <c r="I265" s="52"/>
      <c r="J265" s="52"/>
      <c r="K265" s="100"/>
      <c r="L265" s="100"/>
      <c r="M265" s="100"/>
      <c r="N265" s="185"/>
      <c r="O265" s="185"/>
      <c r="P265" s="186"/>
      <c r="Q265" s="187"/>
      <c r="R265" s="188"/>
      <c r="S265" s="188"/>
    </row>
    <row r="266" spans="2:27" s="315" customFormat="1" ht="13.5" x14ac:dyDescent="0.25">
      <c r="B266" s="206" t="s">
        <v>39</v>
      </c>
      <c r="C266" s="134"/>
      <c r="D266" s="222"/>
      <c r="E266" s="135"/>
      <c r="F266" s="135"/>
      <c r="G266" s="135"/>
      <c r="H266" s="127"/>
      <c r="I266" s="127"/>
      <c r="J266" s="127"/>
      <c r="K266" s="127"/>
      <c r="L266" s="127"/>
      <c r="M266" s="127"/>
      <c r="N266" s="127"/>
      <c r="O266" s="127"/>
      <c r="P266" s="293"/>
      <c r="Q266" s="294"/>
      <c r="R266" s="295"/>
      <c r="S266" s="295"/>
    </row>
    <row r="267" spans="2:27" s="314" customFormat="1" ht="13.5" x14ac:dyDescent="0.25">
      <c r="B267" s="153" t="s">
        <v>27</v>
      </c>
      <c r="C267" s="136"/>
      <c r="D267" s="223"/>
      <c r="E267" s="137"/>
      <c r="F267" s="137"/>
      <c r="G267" s="137"/>
      <c r="H267" s="128"/>
      <c r="I267" s="128"/>
      <c r="J267" s="128"/>
      <c r="K267" s="128"/>
      <c r="L267" s="128"/>
      <c r="M267" s="128"/>
      <c r="N267" s="128"/>
      <c r="O267" s="128"/>
      <c r="P267" s="296"/>
      <c r="Q267" s="297"/>
      <c r="R267" s="298"/>
      <c r="S267" s="298"/>
    </row>
    <row r="268" spans="2:27" s="314" customFormat="1" ht="42.75" customHeight="1" x14ac:dyDescent="0.2">
      <c r="B268" s="464" t="s">
        <v>65</v>
      </c>
      <c r="C268" s="465"/>
      <c r="D268" s="465"/>
      <c r="E268" s="465"/>
      <c r="F268" s="465"/>
      <c r="G268" s="465"/>
      <c r="H268" s="465"/>
      <c r="I268" s="465"/>
      <c r="J268" s="465"/>
      <c r="K268" s="465"/>
      <c r="L268" s="465"/>
      <c r="M268" s="465"/>
      <c r="N268" s="465"/>
      <c r="O268" s="465"/>
      <c r="P268" s="465"/>
      <c r="Q268" s="465"/>
      <c r="R268" s="465"/>
      <c r="S268" s="465"/>
    </row>
    <row r="269" spans="2:27" s="314" customFormat="1" ht="15" customHeight="1" x14ac:dyDescent="0.25">
      <c r="B269" s="153" t="s">
        <v>28</v>
      </c>
      <c r="C269" s="421"/>
      <c r="D269" s="300"/>
      <c r="E269" s="301"/>
      <c r="F269" s="301"/>
      <c r="G269" s="301"/>
      <c r="H269" s="421"/>
      <c r="I269" s="421"/>
      <c r="J269" s="421"/>
      <c r="K269" s="421"/>
      <c r="L269" s="421"/>
      <c r="M269" s="421"/>
      <c r="N269" s="421"/>
      <c r="O269" s="421"/>
      <c r="P269" s="302"/>
      <c r="Q269" s="303"/>
      <c r="R269" s="421"/>
      <c r="S269" s="421"/>
    </row>
    <row r="270" spans="2:27" s="314" customFormat="1" ht="15" customHeight="1" x14ac:dyDescent="0.2">
      <c r="B270" s="464" t="s">
        <v>29</v>
      </c>
      <c r="C270" s="465"/>
      <c r="D270" s="465"/>
      <c r="E270" s="465"/>
      <c r="F270" s="465"/>
      <c r="G270" s="465"/>
      <c r="H270" s="465"/>
      <c r="I270" s="465"/>
      <c r="J270" s="465"/>
      <c r="K270" s="465"/>
      <c r="L270" s="465"/>
      <c r="M270" s="465"/>
      <c r="N270" s="465"/>
      <c r="O270" s="465"/>
      <c r="P270" s="465"/>
      <c r="Q270" s="465"/>
      <c r="R270" s="465"/>
      <c r="S270" s="465"/>
    </row>
    <row r="271" spans="2:27" s="314" customFormat="1" ht="15" customHeight="1" x14ac:dyDescent="0.25">
      <c r="B271" s="153" t="s">
        <v>30</v>
      </c>
      <c r="C271" s="421"/>
      <c r="D271" s="300"/>
      <c r="E271" s="301"/>
      <c r="F271" s="301"/>
      <c r="G271" s="301"/>
      <c r="H271" s="421"/>
      <c r="I271" s="421"/>
      <c r="J271" s="421"/>
      <c r="K271" s="421"/>
      <c r="L271" s="421"/>
      <c r="M271" s="421"/>
      <c r="N271" s="421"/>
      <c r="O271" s="421"/>
      <c r="P271" s="302"/>
      <c r="Q271" s="303"/>
      <c r="R271" s="421"/>
      <c r="S271" s="421"/>
    </row>
    <row r="272" spans="2:27" s="314" customFormat="1" ht="15" customHeight="1" x14ac:dyDescent="0.25">
      <c r="B272" s="153" t="s">
        <v>31</v>
      </c>
      <c r="C272" s="421"/>
      <c r="D272" s="300"/>
      <c r="E272" s="301"/>
      <c r="F272" s="301"/>
      <c r="G272" s="301"/>
      <c r="H272" s="421"/>
      <c r="I272" s="421"/>
      <c r="J272" s="421"/>
      <c r="K272" s="421"/>
      <c r="L272" s="421"/>
      <c r="M272" s="421"/>
      <c r="N272" s="421"/>
      <c r="O272" s="421"/>
      <c r="P272" s="302"/>
      <c r="Q272" s="303"/>
      <c r="R272" s="421"/>
      <c r="S272" s="421"/>
    </row>
    <row r="273" spans="1:19" s="314" customFormat="1" ht="41.25" customHeight="1" x14ac:dyDescent="0.2">
      <c r="B273" s="464" t="s">
        <v>70</v>
      </c>
      <c r="C273" s="465"/>
      <c r="D273" s="465"/>
      <c r="E273" s="465"/>
      <c r="F273" s="465"/>
      <c r="G273" s="465"/>
      <c r="H273" s="465"/>
      <c r="I273" s="465"/>
      <c r="J273" s="465"/>
      <c r="K273" s="465"/>
      <c r="L273" s="465"/>
      <c r="M273" s="465"/>
      <c r="N273" s="465"/>
      <c r="O273" s="465"/>
      <c r="P273" s="465"/>
      <c r="Q273" s="465"/>
      <c r="R273" s="465"/>
      <c r="S273" s="465"/>
    </row>
    <row r="274" spans="1:19" s="314" customFormat="1" ht="13.5" x14ac:dyDescent="0.25">
      <c r="B274" s="153" t="s">
        <v>40</v>
      </c>
      <c r="C274" s="304"/>
      <c r="D274" s="305"/>
      <c r="E274" s="306"/>
      <c r="F274" s="306"/>
      <c r="G274" s="306"/>
      <c r="H274" s="307"/>
      <c r="I274" s="307"/>
      <c r="J274" s="307"/>
      <c r="K274" s="307"/>
      <c r="L274" s="307"/>
      <c r="M274" s="307"/>
      <c r="N274" s="307"/>
      <c r="O274" s="307"/>
      <c r="P274" s="308"/>
      <c r="Q274" s="309"/>
      <c r="R274" s="304"/>
      <c r="S274" s="304"/>
    </row>
    <row r="275" spans="1:19" s="314" customFormat="1" ht="13.5" x14ac:dyDescent="0.25">
      <c r="B275" s="153" t="s">
        <v>41</v>
      </c>
      <c r="C275" s="304"/>
      <c r="D275" s="305"/>
      <c r="E275" s="306"/>
      <c r="F275" s="306"/>
      <c r="G275" s="306"/>
      <c r="H275" s="307"/>
      <c r="I275" s="307"/>
      <c r="J275" s="307"/>
      <c r="K275" s="307"/>
      <c r="L275" s="307"/>
      <c r="M275" s="307"/>
      <c r="N275" s="307"/>
      <c r="O275" s="307"/>
      <c r="P275" s="308"/>
      <c r="Q275" s="309"/>
      <c r="R275" s="304"/>
      <c r="S275" s="304"/>
    </row>
    <row r="276" spans="1:19" s="314" customFormat="1" ht="13.5" x14ac:dyDescent="0.25">
      <c r="B276" s="153" t="s">
        <v>42</v>
      </c>
      <c r="C276" s="304"/>
      <c r="D276" s="305"/>
      <c r="E276" s="306"/>
      <c r="F276" s="306"/>
      <c r="G276" s="306"/>
      <c r="H276" s="307"/>
      <c r="I276" s="307"/>
      <c r="J276" s="307"/>
      <c r="K276" s="307"/>
      <c r="L276" s="307"/>
      <c r="M276" s="307"/>
      <c r="N276" s="307"/>
      <c r="O276" s="307"/>
      <c r="P276" s="308"/>
      <c r="Q276" s="309"/>
      <c r="R276" s="304"/>
      <c r="S276" s="304"/>
    </row>
    <row r="277" spans="1:19" s="314" customFormat="1" ht="13.5" x14ac:dyDescent="0.25">
      <c r="B277" s="153" t="s">
        <v>43</v>
      </c>
      <c r="C277" s="304"/>
      <c r="D277" s="305"/>
      <c r="E277" s="306"/>
      <c r="F277" s="306"/>
      <c r="G277" s="306"/>
      <c r="H277" s="307"/>
      <c r="I277" s="307"/>
      <c r="J277" s="307"/>
      <c r="K277" s="307"/>
      <c r="L277" s="307"/>
      <c r="M277" s="307"/>
      <c r="N277" s="307"/>
      <c r="O277" s="307"/>
      <c r="P277" s="308"/>
      <c r="Q277" s="309"/>
      <c r="R277" s="304"/>
      <c r="S277" s="304"/>
    </row>
    <row r="278" spans="1:19" s="314" customFormat="1" ht="13.5" x14ac:dyDescent="0.25">
      <c r="B278" s="153" t="s">
        <v>44</v>
      </c>
      <c r="C278" s="304"/>
      <c r="D278" s="305"/>
      <c r="E278" s="306"/>
      <c r="F278" s="306"/>
      <c r="G278" s="306"/>
      <c r="H278" s="307"/>
      <c r="I278" s="307"/>
      <c r="J278" s="307"/>
      <c r="K278" s="307"/>
      <c r="L278" s="307"/>
      <c r="M278" s="307"/>
      <c r="N278" s="307"/>
      <c r="O278" s="307"/>
      <c r="P278" s="308"/>
      <c r="Q278" s="309"/>
      <c r="R278" s="304"/>
      <c r="S278" s="304"/>
    </row>
    <row r="279" spans="1:19" s="314" customFormat="1" ht="30" customHeight="1" x14ac:dyDescent="0.2">
      <c r="B279" s="464" t="s">
        <v>45</v>
      </c>
      <c r="C279" s="465"/>
      <c r="D279" s="465"/>
      <c r="E279" s="465"/>
      <c r="F279" s="465"/>
      <c r="G279" s="465"/>
      <c r="H279" s="465"/>
      <c r="I279" s="465"/>
      <c r="J279" s="465"/>
      <c r="K279" s="465"/>
      <c r="L279" s="465"/>
      <c r="M279" s="465"/>
      <c r="N279" s="465"/>
      <c r="O279" s="465"/>
      <c r="P279" s="465"/>
      <c r="Q279" s="465"/>
      <c r="R279" s="465"/>
      <c r="S279" s="465"/>
    </row>
    <row r="280" spans="1:19" s="314" customFormat="1" ht="12.75" x14ac:dyDescent="0.2">
      <c r="B280" s="464" t="s">
        <v>46</v>
      </c>
      <c r="C280" s="465"/>
      <c r="D280" s="465"/>
      <c r="E280" s="465"/>
      <c r="F280" s="465"/>
      <c r="G280" s="465"/>
      <c r="H280" s="465"/>
      <c r="I280" s="465"/>
      <c r="J280" s="465"/>
      <c r="K280" s="465"/>
      <c r="L280" s="465"/>
      <c r="M280" s="465"/>
      <c r="N280" s="465"/>
      <c r="O280" s="465"/>
      <c r="P280" s="465"/>
      <c r="Q280" s="465"/>
      <c r="R280" s="465"/>
      <c r="S280" s="465"/>
    </row>
    <row r="281" spans="1:19" s="314" customFormat="1" ht="15" customHeight="1" x14ac:dyDescent="0.2">
      <c r="B281" s="464" t="s">
        <v>68</v>
      </c>
      <c r="C281" s="465"/>
      <c r="D281" s="465"/>
      <c r="E281" s="465"/>
      <c r="F281" s="465"/>
      <c r="G281" s="465"/>
      <c r="H281" s="465"/>
      <c r="I281" s="465"/>
      <c r="J281" s="465"/>
      <c r="K281" s="465"/>
      <c r="L281" s="465"/>
      <c r="M281" s="465"/>
      <c r="N281" s="465"/>
      <c r="O281" s="465"/>
      <c r="P281" s="465"/>
      <c r="Q281" s="465"/>
      <c r="R281" s="465"/>
      <c r="S281" s="465"/>
    </row>
    <row r="282" spans="1:19" s="314" customFormat="1" ht="12.75" x14ac:dyDescent="0.2">
      <c r="B282" s="464" t="s">
        <v>64</v>
      </c>
      <c r="C282" s="465"/>
      <c r="D282" s="465"/>
      <c r="E282" s="465"/>
      <c r="F282" s="465"/>
      <c r="G282" s="465"/>
      <c r="H282" s="465"/>
      <c r="I282" s="465"/>
      <c r="J282" s="465"/>
      <c r="K282" s="465"/>
      <c r="L282" s="465"/>
      <c r="M282" s="465"/>
      <c r="N282" s="465"/>
      <c r="O282" s="465"/>
      <c r="P282" s="465"/>
      <c r="Q282" s="465"/>
      <c r="R282" s="465"/>
      <c r="S282" s="465"/>
    </row>
    <row r="283" spans="1:19" s="314" customFormat="1" ht="12.75" x14ac:dyDescent="0.2">
      <c r="B283" s="464" t="s">
        <v>66</v>
      </c>
      <c r="C283" s="465"/>
      <c r="D283" s="465"/>
      <c r="E283" s="465"/>
      <c r="F283" s="465"/>
      <c r="G283" s="465"/>
      <c r="H283" s="465"/>
      <c r="I283" s="465"/>
      <c r="J283" s="465"/>
      <c r="K283" s="465"/>
      <c r="L283" s="465"/>
      <c r="M283" s="465"/>
      <c r="N283" s="465"/>
      <c r="O283" s="465"/>
      <c r="P283" s="465"/>
      <c r="Q283" s="465"/>
      <c r="R283" s="465"/>
      <c r="S283" s="465"/>
    </row>
    <row r="284" spans="1:19" s="314" customFormat="1" ht="12.75" x14ac:dyDescent="0.2">
      <c r="B284" s="464" t="s">
        <v>69</v>
      </c>
      <c r="C284" s="465"/>
      <c r="D284" s="465"/>
      <c r="E284" s="465"/>
      <c r="F284" s="465"/>
      <c r="G284" s="465"/>
      <c r="H284" s="465"/>
      <c r="I284" s="465"/>
      <c r="J284" s="465"/>
      <c r="K284" s="465"/>
      <c r="L284" s="465"/>
      <c r="M284" s="465"/>
      <c r="N284" s="465"/>
      <c r="O284" s="465"/>
      <c r="P284" s="465"/>
      <c r="Q284" s="465"/>
      <c r="R284" s="465"/>
      <c r="S284" s="465"/>
    </row>
    <row r="285" spans="1:19" s="314" customFormat="1" ht="12.75" x14ac:dyDescent="0.2">
      <c r="B285" s="316"/>
      <c r="C285" s="317" t="s">
        <v>1215</v>
      </c>
      <c r="D285" s="318"/>
      <c r="E285" s="319"/>
      <c r="F285" s="319"/>
      <c r="G285" s="319"/>
      <c r="H285" s="154"/>
      <c r="I285" s="154"/>
      <c r="J285" s="154"/>
      <c r="K285" s="154"/>
      <c r="L285" s="154"/>
      <c r="M285" s="154"/>
      <c r="N285" s="154"/>
      <c r="O285" s="154"/>
      <c r="P285" s="152"/>
      <c r="Q285" s="313"/>
    </row>
    <row r="286" spans="1:19" s="314" customFormat="1" ht="12.75" x14ac:dyDescent="0.2">
      <c r="B286" s="320"/>
      <c r="C286" s="317" t="s">
        <v>1214</v>
      </c>
      <c r="D286" s="318"/>
      <c r="E286" s="319"/>
      <c r="F286" s="319"/>
      <c r="G286" s="319"/>
      <c r="H286" s="154"/>
      <c r="I286" s="154"/>
      <c r="J286" s="154"/>
      <c r="K286" s="154"/>
      <c r="L286" s="154"/>
      <c r="M286" s="154"/>
      <c r="N286" s="154"/>
      <c r="O286" s="154"/>
      <c r="P286" s="152"/>
      <c r="Q286" s="313"/>
    </row>
    <row r="287" spans="1:19" x14ac:dyDescent="0.25">
      <c r="A287" s="133"/>
      <c r="B287" s="210"/>
      <c r="C287" s="211"/>
    </row>
    <row r="288" spans="1:19" s="216" customFormat="1" x14ac:dyDescent="0.25">
      <c r="B288" s="215" t="s">
        <v>1289</v>
      </c>
      <c r="D288" s="224"/>
      <c r="E288" s="439"/>
      <c r="F288" s="439"/>
      <c r="G288" s="439"/>
      <c r="H288" s="440"/>
      <c r="I288" s="440"/>
      <c r="J288" s="440"/>
      <c r="K288" s="440"/>
      <c r="L288" s="440"/>
      <c r="M288" s="440"/>
      <c r="N288" s="441"/>
      <c r="O288" s="441"/>
      <c r="P288" s="442"/>
      <c r="Q288" s="443"/>
      <c r="R288" s="444"/>
      <c r="S288" s="444"/>
    </row>
  </sheetData>
  <autoFilter ref="B8:S264"/>
  <mergeCells count="20">
    <mergeCell ref="P1:S1"/>
    <mergeCell ref="B282:S282"/>
    <mergeCell ref="B279:S279"/>
    <mergeCell ref="B268:S268"/>
    <mergeCell ref="B270:S270"/>
    <mergeCell ref="B273:S273"/>
    <mergeCell ref="B281:S281"/>
    <mergeCell ref="P6:S6"/>
    <mergeCell ref="B284:S284"/>
    <mergeCell ref="B283:S283"/>
    <mergeCell ref="B280:S280"/>
    <mergeCell ref="N6:O6"/>
    <mergeCell ref="B6:M6"/>
    <mergeCell ref="T6:W6"/>
    <mergeCell ref="X6:AA6"/>
    <mergeCell ref="W7:W8"/>
    <mergeCell ref="X7:X8"/>
    <mergeCell ref="Y7:Y8"/>
    <mergeCell ref="Z7:Z8"/>
    <mergeCell ref="AA7:AA8"/>
  </mergeCells>
  <phoneticPr fontId="27" type="noConversion"/>
  <conditionalFormatting sqref="D200:D204 D48 D63:D64 D66:D68 D71:D72 D43 D209 D215 D32 D110:D117 D104:D108 D121:D151 D230 D96:D102 D211:D213 D206">
    <cfRule type="containsText" dxfId="287" priority="295" operator="containsText" text="Priemonė">
      <formula>NOT(ISERROR(SEARCH("Priemonė",D32)))</formula>
    </cfRule>
    <cfRule type="containsText" dxfId="286" priority="296" operator="containsText" text="Uždavinys">
      <formula>NOT(ISERROR(SEARCH("Uždavinys",D32)))</formula>
    </cfRule>
    <cfRule type="containsText" dxfId="285" priority="297" operator="containsText" text="Tikslas">
      <formula>NOT(ISERROR(SEARCH("Tikslas",D32)))</formula>
    </cfRule>
  </conditionalFormatting>
  <conditionalFormatting sqref="D53 D205 D214">
    <cfRule type="expression" dxfId="284" priority="292" stopIfTrue="1">
      <formula>NOT(ISERROR(SEARCH("Priemonė",D53)))</formula>
    </cfRule>
    <cfRule type="expression" dxfId="283" priority="293" stopIfTrue="1">
      <formula>NOT(ISERROR(SEARCH("Uždavinys",D53)))</formula>
    </cfRule>
    <cfRule type="expression" dxfId="282" priority="294" stopIfTrue="1">
      <formula>NOT(ISERROR(SEARCH("Tikslas",D53)))</formula>
    </cfRule>
  </conditionalFormatting>
  <conditionalFormatting sqref="D70">
    <cfRule type="expression" dxfId="281" priority="289" stopIfTrue="1">
      <formula>NOT(ISERROR(SEARCH("Priemonė",D70)))</formula>
    </cfRule>
    <cfRule type="expression" dxfId="280" priority="290" stopIfTrue="1">
      <formula>NOT(ISERROR(SEARCH("Uždavinys",D70)))</formula>
    </cfRule>
    <cfRule type="expression" dxfId="279" priority="291" stopIfTrue="1">
      <formula>NOT(ISERROR(SEARCH("Tikslas",D70)))</formula>
    </cfRule>
  </conditionalFormatting>
  <conditionalFormatting sqref="D217:D219 D194:D196">
    <cfRule type="containsText" dxfId="278" priority="286" operator="containsText" text="Priemonė">
      <formula>NOT(ISERROR(SEARCH("Priemonė",#REF!)))</formula>
    </cfRule>
    <cfRule type="containsText" dxfId="277" priority="287" operator="containsText" text="Uždavinys">
      <formula>NOT(ISERROR(SEARCH("Uždavinys",#REF!)))</formula>
    </cfRule>
    <cfRule type="containsText" dxfId="276" priority="288" operator="containsText" text="Tikslas">
      <formula>NOT(ISERROR(SEARCH("Tikslas",#REF!)))</formula>
    </cfRule>
  </conditionalFormatting>
  <conditionalFormatting sqref="E35 D220:D221">
    <cfRule type="expression" dxfId="275" priority="283" stopIfTrue="1">
      <formula>NOT(ISERROR(SEARCH("Priemonė",#REF!)))</formula>
    </cfRule>
    <cfRule type="expression" dxfId="274" priority="284" stopIfTrue="1">
      <formula>NOT(ISERROR(SEARCH("Uždavinys",#REF!)))</formula>
    </cfRule>
    <cfRule type="expression" dxfId="273" priority="285" stopIfTrue="1">
      <formula>NOT(ISERROR(SEARCH("Tikslas",#REF!)))</formula>
    </cfRule>
  </conditionalFormatting>
  <conditionalFormatting sqref="D35 E38 G38 E15:E16 G15:G16 E41 G41">
    <cfRule type="expression" dxfId="272" priority="280" stopIfTrue="1">
      <formula>NOT(ISERROR(SEARCH("Priemonė",#REF!)))</formula>
    </cfRule>
    <cfRule type="expression" dxfId="271" priority="281" stopIfTrue="1">
      <formula>NOT(ISERROR(SEARCH("Uždavinys",#REF!)))</formula>
    </cfRule>
    <cfRule type="expression" dxfId="270" priority="282" stopIfTrue="1">
      <formula>NOT(ISERROR(SEARCH("Tikslas",#REF!)))</formula>
    </cfRule>
  </conditionalFormatting>
  <conditionalFormatting sqref="D20:D21">
    <cfRule type="containsText" dxfId="269" priority="277" operator="containsText" text="Priemonė">
      <formula>NOT(ISERROR(SEARCH("Priemonė",#REF!)))</formula>
    </cfRule>
    <cfRule type="containsText" dxfId="268" priority="278" operator="containsText" text="Uždavinys">
      <formula>NOT(ISERROR(SEARCH("Uždavinys",#REF!)))</formula>
    </cfRule>
    <cfRule type="containsText" dxfId="267" priority="279" operator="containsText" text="Tikslas">
      <formula>NOT(ISERROR(SEARCH("Tikslas",#REF!)))</formula>
    </cfRule>
  </conditionalFormatting>
  <conditionalFormatting sqref="D36">
    <cfRule type="containsText" dxfId="266" priority="274" operator="containsText" text="Priemonė">
      <formula>NOT(ISERROR(SEARCH("Priemonė",#REF!)))</formula>
    </cfRule>
    <cfRule type="containsText" dxfId="265" priority="275" operator="containsText" text="Uždavinys">
      <formula>NOT(ISERROR(SEARCH("Uždavinys",#REF!)))</formula>
    </cfRule>
    <cfRule type="containsText" dxfId="264" priority="276" operator="containsText" text="Tikslas">
      <formula>NOT(ISERROR(SEARCH("Tikslas",#REF!)))</formula>
    </cfRule>
  </conditionalFormatting>
  <conditionalFormatting sqref="G12 D12:E12">
    <cfRule type="expression" dxfId="263" priority="271" stopIfTrue="1">
      <formula>NOT(ISERROR(SEARCH("Priemonė",D12)))</formula>
    </cfRule>
    <cfRule type="expression" dxfId="262" priority="272" stopIfTrue="1">
      <formula>NOT(ISERROR(SEARCH("Uždavinys",D12)))</formula>
    </cfRule>
    <cfRule type="expression" dxfId="261" priority="273" stopIfTrue="1">
      <formula>NOT(ISERROR(SEARCH("Tikslas",D12)))</formula>
    </cfRule>
  </conditionalFormatting>
  <conditionalFormatting sqref="D163:D165">
    <cfRule type="containsText" dxfId="260" priority="259" operator="containsText" text="Priemonė">
      <formula>NOT(ISERROR(SEARCH("Priemonė",D163)))</formula>
    </cfRule>
    <cfRule type="containsText" dxfId="259" priority="260" operator="containsText" text="Uždavinys">
      <formula>NOT(ISERROR(SEARCH("Uždavinys",D163)))</formula>
    </cfRule>
    <cfRule type="containsText" dxfId="258" priority="261" operator="containsText" text="Tikslas">
      <formula>NOT(ISERROR(SEARCH("Tikslas",D163)))</formula>
    </cfRule>
  </conditionalFormatting>
  <conditionalFormatting sqref="D170">
    <cfRule type="containsText" dxfId="257" priority="256" operator="containsText" text="Priemonė">
      <formula>NOT(ISERROR(SEARCH("Priemonė",D170)))</formula>
    </cfRule>
    <cfRule type="containsText" dxfId="256" priority="257" operator="containsText" text="Uždavinys">
      <formula>NOT(ISERROR(SEARCH("Uždavinys",D170)))</formula>
    </cfRule>
    <cfRule type="containsText" dxfId="255" priority="258" operator="containsText" text="Tikslas">
      <formula>NOT(ISERROR(SEARCH("Tikslas",D170)))</formula>
    </cfRule>
  </conditionalFormatting>
  <conditionalFormatting sqref="D172">
    <cfRule type="containsText" dxfId="254" priority="253" operator="containsText" text="Priemonė">
      <formula>NOT(ISERROR(SEARCH("Priemonė",D172)))</formula>
    </cfRule>
    <cfRule type="containsText" dxfId="253" priority="254" operator="containsText" text="Uždavinys">
      <formula>NOT(ISERROR(SEARCH("Uždavinys",D172)))</formula>
    </cfRule>
    <cfRule type="containsText" dxfId="252" priority="255" operator="containsText" text="Tikslas">
      <formula>NOT(ISERROR(SEARCH("Tikslas",D172)))</formula>
    </cfRule>
  </conditionalFormatting>
  <conditionalFormatting sqref="D37">
    <cfRule type="containsText" dxfId="251" priority="268" operator="containsText" text="Priemonė">
      <formula>NOT(ISERROR(SEARCH("Priemonė",D37)))</formula>
    </cfRule>
    <cfRule type="containsText" dxfId="250" priority="269" operator="containsText" text="Uždavinys">
      <formula>NOT(ISERROR(SEARCH("Uždavinys",D37)))</formula>
    </cfRule>
    <cfRule type="containsText" dxfId="249" priority="270" operator="containsText" text="Tikslas">
      <formula>NOT(ISERROR(SEARCH("Tikslas",D37)))</formula>
    </cfRule>
  </conditionalFormatting>
  <conditionalFormatting sqref="D160">
    <cfRule type="containsText" dxfId="248" priority="265" operator="containsText" text="Priemonė">
      <formula>NOT(ISERROR(SEARCH("Priemonė",D160)))</formula>
    </cfRule>
    <cfRule type="containsText" dxfId="247" priority="266" operator="containsText" text="Uždavinys">
      <formula>NOT(ISERROR(SEARCH("Uždavinys",D160)))</formula>
    </cfRule>
    <cfRule type="containsText" dxfId="246" priority="267" operator="containsText" text="Tikslas">
      <formula>NOT(ISERROR(SEARCH("Tikslas",D160)))</formula>
    </cfRule>
  </conditionalFormatting>
  <conditionalFormatting sqref="D157:D158">
    <cfRule type="containsText" dxfId="245" priority="262" operator="containsText" text="Priemonė">
      <formula>NOT(ISERROR(SEARCH("Priemonė",D157)))</formula>
    </cfRule>
    <cfRule type="containsText" dxfId="244" priority="263" operator="containsText" text="Uždavinys">
      <formula>NOT(ISERROR(SEARCH("Uždavinys",D157)))</formula>
    </cfRule>
    <cfRule type="containsText" dxfId="243" priority="264" operator="containsText" text="Tikslas">
      <formula>NOT(ISERROR(SEARCH("Tikslas",D157)))</formula>
    </cfRule>
  </conditionalFormatting>
  <conditionalFormatting sqref="D174">
    <cfRule type="containsText" dxfId="242" priority="250" operator="containsText" text="Priemonė">
      <formula>NOT(ISERROR(SEARCH("Priemonė",D174)))</formula>
    </cfRule>
    <cfRule type="containsText" dxfId="241" priority="251" operator="containsText" text="Uždavinys">
      <formula>NOT(ISERROR(SEARCH("Uždavinys",D174)))</formula>
    </cfRule>
    <cfRule type="containsText" dxfId="240" priority="252" operator="containsText" text="Tikslas">
      <formula>NOT(ISERROR(SEARCH("Tikslas",D174)))</formula>
    </cfRule>
  </conditionalFormatting>
  <conditionalFormatting sqref="D176">
    <cfRule type="containsText" dxfId="239" priority="247" operator="containsText" text="Priemonė">
      <formula>NOT(ISERROR(SEARCH("Priemonė",D176)))</formula>
    </cfRule>
    <cfRule type="containsText" dxfId="238" priority="248" operator="containsText" text="Uždavinys">
      <formula>NOT(ISERROR(SEARCH("Uždavinys",D176)))</formula>
    </cfRule>
    <cfRule type="containsText" dxfId="237" priority="249" operator="containsText" text="Tikslas">
      <formula>NOT(ISERROR(SEARCH("Tikslas",D176)))</formula>
    </cfRule>
  </conditionalFormatting>
  <conditionalFormatting sqref="D178">
    <cfRule type="containsText" dxfId="236" priority="241" operator="containsText" text="Priemonė">
      <formula>NOT(ISERROR(SEARCH("Priemonė",D178)))</formula>
    </cfRule>
    <cfRule type="containsText" dxfId="235" priority="242" operator="containsText" text="Uždavinys">
      <formula>NOT(ISERROR(SEARCH("Uždavinys",D178)))</formula>
    </cfRule>
    <cfRule type="containsText" dxfId="234" priority="243" operator="containsText" text="Tikslas">
      <formula>NOT(ISERROR(SEARCH("Tikslas",D178)))</formula>
    </cfRule>
  </conditionalFormatting>
  <conditionalFormatting sqref="D182">
    <cfRule type="containsText" dxfId="233" priority="238" operator="containsText" text="Priemonė">
      <formula>NOT(ISERROR(SEARCH("Priemonė",D182)))</formula>
    </cfRule>
    <cfRule type="containsText" dxfId="232" priority="239" operator="containsText" text="Uždavinys">
      <formula>NOT(ISERROR(SEARCH("Uždavinys",D182)))</formula>
    </cfRule>
    <cfRule type="containsText" dxfId="231" priority="240" operator="containsText" text="Tikslas">
      <formula>NOT(ISERROR(SEARCH("Tikslas",D182)))</formula>
    </cfRule>
  </conditionalFormatting>
  <conditionalFormatting sqref="D188">
    <cfRule type="containsText" dxfId="230" priority="229" operator="containsText" text="Priemonė">
      <formula>NOT(ISERROR(SEARCH("Priemonė",D188)))</formula>
    </cfRule>
    <cfRule type="containsText" dxfId="229" priority="230" operator="containsText" text="Uždavinys">
      <formula>NOT(ISERROR(SEARCH("Uždavinys",D188)))</formula>
    </cfRule>
    <cfRule type="containsText" dxfId="228" priority="231" operator="containsText" text="Tikslas">
      <formula>NOT(ISERROR(SEARCH("Tikslas",D188)))</formula>
    </cfRule>
  </conditionalFormatting>
  <conditionalFormatting sqref="D189">
    <cfRule type="expression" dxfId="227" priority="226" stopIfTrue="1">
      <formula>NOT(ISERROR(SEARCH("Priemonė",D189)))</formula>
    </cfRule>
    <cfRule type="expression" dxfId="226" priority="227" stopIfTrue="1">
      <formula>NOT(ISERROR(SEARCH("Uždavinys",D189)))</formula>
    </cfRule>
    <cfRule type="expression" dxfId="225" priority="228" stopIfTrue="1">
      <formula>NOT(ISERROR(SEARCH("Tikslas",D189)))</formula>
    </cfRule>
  </conditionalFormatting>
  <conditionalFormatting sqref="D190">
    <cfRule type="containsText" dxfId="224" priority="223" operator="containsText" text="Priemonė">
      <formula>NOT(ISERROR(SEARCH("Priemonė",D190)))</formula>
    </cfRule>
    <cfRule type="containsText" dxfId="223" priority="224" operator="containsText" text="Uždavinys">
      <formula>NOT(ISERROR(SEARCH("Uždavinys",D190)))</formula>
    </cfRule>
    <cfRule type="containsText" dxfId="222" priority="225" operator="containsText" text="Tikslas">
      <formula>NOT(ISERROR(SEARCH("Tikslas",D190)))</formula>
    </cfRule>
  </conditionalFormatting>
  <conditionalFormatting sqref="D13">
    <cfRule type="containsText" dxfId="221" priority="220" operator="containsText" text="Priemonė">
      <formula>NOT(ISERROR(SEARCH("Priemonė",#REF!)))</formula>
    </cfRule>
    <cfRule type="containsText" dxfId="220" priority="221" operator="containsText" text="Uždavinys">
      <formula>NOT(ISERROR(SEARCH("Uždavinys",#REF!)))</formula>
    </cfRule>
    <cfRule type="containsText" dxfId="219" priority="222" operator="containsText" text="Tikslas">
      <formula>NOT(ISERROR(SEARCH("Tikslas",#REF!)))</formula>
    </cfRule>
  </conditionalFormatting>
  <conditionalFormatting sqref="D210">
    <cfRule type="containsText" dxfId="218" priority="217" operator="containsText" text="Priemonė">
      <formula>NOT(ISERROR(SEARCH("Priemonė",D210)))</formula>
    </cfRule>
    <cfRule type="containsText" dxfId="217" priority="218" operator="containsText" text="Uždavinys">
      <formula>NOT(ISERROR(SEARCH("Uždavinys",D210)))</formula>
    </cfRule>
    <cfRule type="containsText" dxfId="216" priority="219" operator="containsText" text="Tikslas">
      <formula>NOT(ISERROR(SEARCH("Tikslas",D210)))</formula>
    </cfRule>
  </conditionalFormatting>
  <conditionalFormatting sqref="D22">
    <cfRule type="containsText" dxfId="215" priority="214" operator="containsText" text="Priemonė">
      <formula>NOT(ISERROR(SEARCH("Priemonė",#REF!)))</formula>
    </cfRule>
    <cfRule type="containsText" dxfId="214" priority="215" operator="containsText" text="Uždavinys">
      <formula>NOT(ISERROR(SEARCH("Uždavinys",#REF!)))</formula>
    </cfRule>
    <cfRule type="containsText" dxfId="213" priority="216" operator="containsText" text="Tikslas">
      <formula>NOT(ISERROR(SEARCH("Tikslas",#REF!)))</formula>
    </cfRule>
  </conditionalFormatting>
  <conditionalFormatting sqref="D23">
    <cfRule type="containsText" dxfId="212" priority="211" operator="containsText" text="Priemonė">
      <formula>NOT(ISERROR(SEARCH("Priemonė",#REF!)))</formula>
    </cfRule>
    <cfRule type="containsText" dxfId="211" priority="212" operator="containsText" text="Uždavinys">
      <formula>NOT(ISERROR(SEARCH("Uždavinys",#REF!)))</formula>
    </cfRule>
    <cfRule type="containsText" dxfId="210" priority="213" operator="containsText" text="Tikslas">
      <formula>NOT(ISERROR(SEARCH("Tikslas",#REF!)))</formula>
    </cfRule>
  </conditionalFormatting>
  <conditionalFormatting sqref="D25:D26">
    <cfRule type="containsText" dxfId="209" priority="208" operator="containsText" text="Priemonė">
      <formula>NOT(ISERROR(SEARCH("Priemonė",#REF!)))</formula>
    </cfRule>
    <cfRule type="containsText" dxfId="208" priority="209" operator="containsText" text="Uždavinys">
      <formula>NOT(ISERROR(SEARCH("Uždavinys",#REF!)))</formula>
    </cfRule>
    <cfRule type="containsText" dxfId="207" priority="210" operator="containsText" text="Tikslas">
      <formula>NOT(ISERROR(SEARCH("Tikslas",#REF!)))</formula>
    </cfRule>
  </conditionalFormatting>
  <conditionalFormatting sqref="D27">
    <cfRule type="containsText" dxfId="206" priority="205" operator="containsText" text="Priemonė">
      <formula>NOT(ISERROR(SEARCH("Priemonė",#REF!)))</formula>
    </cfRule>
    <cfRule type="containsText" dxfId="205" priority="206" operator="containsText" text="Uždavinys">
      <formula>NOT(ISERROR(SEARCH("Uždavinys",#REF!)))</formula>
    </cfRule>
    <cfRule type="containsText" dxfId="204" priority="207" operator="containsText" text="Tikslas">
      <formula>NOT(ISERROR(SEARCH("Tikslas",#REF!)))</formula>
    </cfRule>
  </conditionalFormatting>
  <conditionalFormatting sqref="D29">
    <cfRule type="containsText" dxfId="203" priority="202" operator="containsText" text="Priemonė">
      <formula>NOT(ISERROR(SEARCH("Priemonė",#REF!)))</formula>
    </cfRule>
    <cfRule type="containsText" dxfId="202" priority="203" operator="containsText" text="Uždavinys">
      <formula>NOT(ISERROR(SEARCH("Uždavinys",#REF!)))</formula>
    </cfRule>
    <cfRule type="containsText" dxfId="201" priority="204" operator="containsText" text="Tikslas">
      <formula>NOT(ISERROR(SEARCH("Tikslas",#REF!)))</formula>
    </cfRule>
  </conditionalFormatting>
  <conditionalFormatting sqref="D169">
    <cfRule type="containsText" dxfId="200" priority="199" operator="containsText" text="Priemonė">
      <formula>NOT(ISERROR(SEARCH("Priemonė",D169)))</formula>
    </cfRule>
    <cfRule type="containsText" dxfId="199" priority="200" operator="containsText" text="Uždavinys">
      <formula>NOT(ISERROR(SEARCH("Uždavinys",D169)))</formula>
    </cfRule>
    <cfRule type="containsText" dxfId="198" priority="201" operator="containsText" text="Tikslas">
      <formula>NOT(ISERROR(SEARCH("Tikslas",D169)))</formula>
    </cfRule>
  </conditionalFormatting>
  <conditionalFormatting sqref="D171">
    <cfRule type="containsText" dxfId="197" priority="196" operator="containsText" text="Priemonė">
      <formula>NOT(ISERROR(SEARCH("Priemonė",D171)))</formula>
    </cfRule>
    <cfRule type="containsText" dxfId="196" priority="197" operator="containsText" text="Uždavinys">
      <formula>NOT(ISERROR(SEARCH("Uždavinys",D171)))</formula>
    </cfRule>
    <cfRule type="containsText" dxfId="195" priority="198" operator="containsText" text="Tikslas">
      <formula>NOT(ISERROR(SEARCH("Tikslas",D171)))</formula>
    </cfRule>
  </conditionalFormatting>
  <conditionalFormatting sqref="D173">
    <cfRule type="containsText" dxfId="194" priority="193" operator="containsText" text="Priemonė">
      <formula>NOT(ISERROR(SEARCH("Priemonė",D173)))</formula>
    </cfRule>
    <cfRule type="containsText" dxfId="193" priority="194" operator="containsText" text="Uždavinys">
      <formula>NOT(ISERROR(SEARCH("Uždavinys",D173)))</formula>
    </cfRule>
    <cfRule type="containsText" dxfId="192" priority="195" operator="containsText" text="Tikslas">
      <formula>NOT(ISERROR(SEARCH("Tikslas",D173)))</formula>
    </cfRule>
  </conditionalFormatting>
  <conditionalFormatting sqref="D175">
    <cfRule type="containsText" dxfId="191" priority="190" operator="containsText" text="Priemonė">
      <formula>NOT(ISERROR(SEARCH("Priemonė",D175)))</formula>
    </cfRule>
    <cfRule type="containsText" dxfId="190" priority="191" operator="containsText" text="Uždavinys">
      <formula>NOT(ISERROR(SEARCH("Uždavinys",D175)))</formula>
    </cfRule>
    <cfRule type="containsText" dxfId="189" priority="192" operator="containsText" text="Tikslas">
      <formula>NOT(ISERROR(SEARCH("Tikslas",D175)))</formula>
    </cfRule>
  </conditionalFormatting>
  <conditionalFormatting sqref="D179">
    <cfRule type="containsText" dxfId="188" priority="187" operator="containsText" text="Priemonė">
      <formula>NOT(ISERROR(SEARCH("Priemonė",D179)))</formula>
    </cfRule>
    <cfRule type="containsText" dxfId="187" priority="188" operator="containsText" text="Uždavinys">
      <formula>NOT(ISERROR(SEARCH("Uždavinys",D179)))</formula>
    </cfRule>
    <cfRule type="containsText" dxfId="186" priority="189" operator="containsText" text="Tikslas">
      <formula>NOT(ISERROR(SEARCH("Tikslas",D179)))</formula>
    </cfRule>
  </conditionalFormatting>
  <conditionalFormatting sqref="D17">
    <cfRule type="containsText" dxfId="185" priority="181" operator="containsText" text="Priemonė">
      <formula>NOT(ISERROR(SEARCH("Priemonė",#REF!)))</formula>
    </cfRule>
    <cfRule type="containsText" dxfId="184" priority="182" operator="containsText" text="Uždavinys">
      <formula>NOT(ISERROR(SEARCH("Uždavinys",#REF!)))</formula>
    </cfRule>
    <cfRule type="containsText" dxfId="183" priority="183" operator="containsText" text="Tikslas">
      <formula>NOT(ISERROR(SEARCH("Tikslas",#REF!)))</formula>
    </cfRule>
  </conditionalFormatting>
  <conditionalFormatting sqref="D260">
    <cfRule type="containsText" dxfId="182" priority="178" operator="containsText" text="Priemonė">
      <formula>NOT(ISERROR(SEARCH("Priemonė",D260)))</formula>
    </cfRule>
    <cfRule type="containsText" dxfId="181" priority="179" operator="containsText" text="Uždavinys">
      <formula>NOT(ISERROR(SEARCH("Uždavinys",D260)))</formula>
    </cfRule>
    <cfRule type="containsText" dxfId="180" priority="180" operator="containsText" text="Tikslas">
      <formula>NOT(ISERROR(SEARCH("Tikslas",D260)))</formula>
    </cfRule>
  </conditionalFormatting>
  <conditionalFormatting sqref="D261:D263">
    <cfRule type="expression" dxfId="179" priority="175" stopIfTrue="1">
      <formula>NOT(ISERROR(SEARCH("Priemonė",D261)))</formula>
    </cfRule>
    <cfRule type="expression" dxfId="178" priority="176" stopIfTrue="1">
      <formula>NOT(ISERROR(SEARCH("Uždavinys",D261)))</formula>
    </cfRule>
    <cfRule type="expression" dxfId="177" priority="177" stopIfTrue="1">
      <formula>NOT(ISERROR(SEARCH("Tikslas",D261)))</formula>
    </cfRule>
  </conditionalFormatting>
  <conditionalFormatting sqref="D264:D265">
    <cfRule type="containsText" dxfId="176" priority="172" operator="containsText" text="Priemonė">
      <formula>NOT(ISERROR(SEARCH("Priemonė",D264)))</formula>
    </cfRule>
    <cfRule type="containsText" dxfId="175" priority="173" operator="containsText" text="Uždavinys">
      <formula>NOT(ISERROR(SEARCH("Uždavinys",D264)))</formula>
    </cfRule>
    <cfRule type="containsText" dxfId="174" priority="174" operator="containsText" text="Tikslas">
      <formula>NOT(ISERROR(SEARCH("Tikslas",D264)))</formula>
    </cfRule>
  </conditionalFormatting>
  <conditionalFormatting sqref="D226">
    <cfRule type="containsText" dxfId="173" priority="169" operator="containsText" text="Priemonė">
      <formula>NOT(ISERROR(SEARCH("Priemonė",D226)))</formula>
    </cfRule>
    <cfRule type="containsText" dxfId="172" priority="170" operator="containsText" text="Uždavinys">
      <formula>NOT(ISERROR(SEARCH("Uždavinys",D226)))</formula>
    </cfRule>
    <cfRule type="containsText" dxfId="171" priority="171" operator="containsText" text="Tikslas">
      <formula>NOT(ISERROR(SEARCH("Tikslas",D226)))</formula>
    </cfRule>
  </conditionalFormatting>
  <conditionalFormatting sqref="D229">
    <cfRule type="containsText" dxfId="170" priority="166" operator="containsText" text="Priemonė">
      <formula>NOT(ISERROR(SEARCH("Priemonė",D229)))</formula>
    </cfRule>
    <cfRule type="containsText" dxfId="169" priority="167" operator="containsText" text="Uždavinys">
      <formula>NOT(ISERROR(SEARCH("Uždavinys",D229)))</formula>
    </cfRule>
    <cfRule type="containsText" dxfId="168" priority="168" operator="containsText" text="Tikslas">
      <formula>NOT(ISERROR(SEARCH("Tikslas",D229)))</formula>
    </cfRule>
  </conditionalFormatting>
  <conditionalFormatting sqref="D227">
    <cfRule type="containsText" dxfId="167" priority="163" operator="containsText" text="Priemonė">
      <formula>NOT(ISERROR(SEARCH("Priemonė",D227)))</formula>
    </cfRule>
    <cfRule type="containsText" dxfId="166" priority="164" operator="containsText" text="Uždavinys">
      <formula>NOT(ISERROR(SEARCH("Uždavinys",D227)))</formula>
    </cfRule>
    <cfRule type="containsText" dxfId="165" priority="165" operator="containsText" text="Tikslas">
      <formula>NOT(ISERROR(SEARCH("Tikslas",D227)))</formula>
    </cfRule>
  </conditionalFormatting>
  <conditionalFormatting sqref="D228">
    <cfRule type="containsText" dxfId="164" priority="160" operator="containsText" text="Priemonė">
      <formula>NOT(ISERROR(SEARCH("Priemonė",D228)))</formula>
    </cfRule>
    <cfRule type="containsText" dxfId="163" priority="161" operator="containsText" text="Uždavinys">
      <formula>NOT(ISERROR(SEARCH("Uždavinys",D228)))</formula>
    </cfRule>
    <cfRule type="containsText" dxfId="162" priority="162" operator="containsText" text="Tikslas">
      <formula>NOT(ISERROR(SEARCH("Tikslas",D228)))</formula>
    </cfRule>
  </conditionalFormatting>
  <conditionalFormatting sqref="D225">
    <cfRule type="containsText" dxfId="161" priority="154" operator="containsText" text="Priemonė">
      <formula>NOT(ISERROR(SEARCH("Priemonė",D225)))</formula>
    </cfRule>
    <cfRule type="containsText" dxfId="160" priority="155" operator="containsText" text="Uždavinys">
      <formula>NOT(ISERROR(SEARCH("Uždavinys",D225)))</formula>
    </cfRule>
    <cfRule type="containsText" dxfId="159" priority="156" operator="containsText" text="Tikslas">
      <formula>NOT(ISERROR(SEARCH("Tikslas",D225)))</formula>
    </cfRule>
  </conditionalFormatting>
  <conditionalFormatting sqref="D245">
    <cfRule type="expression" dxfId="158" priority="151" stopIfTrue="1">
      <formula>NOT(ISERROR(SEARCH("Priemonė",D245)))</formula>
    </cfRule>
    <cfRule type="expression" dxfId="157" priority="152" stopIfTrue="1">
      <formula>NOT(ISERROR(SEARCH("Uždavinys",D245)))</formula>
    </cfRule>
    <cfRule type="expression" dxfId="156" priority="153" stopIfTrue="1">
      <formula>NOT(ISERROR(SEARCH("Tikslas",D245)))</formula>
    </cfRule>
  </conditionalFormatting>
  <conditionalFormatting sqref="D246">
    <cfRule type="containsText" dxfId="155" priority="148" operator="containsText" text="Priemonė">
      <formula>NOT(ISERROR(SEARCH("Priemonė",D246)))</formula>
    </cfRule>
    <cfRule type="containsText" dxfId="154" priority="149" operator="containsText" text="Uždavinys">
      <formula>NOT(ISERROR(SEARCH("Uždavinys",D246)))</formula>
    </cfRule>
    <cfRule type="containsText" dxfId="153" priority="150" operator="containsText" text="Tikslas">
      <formula>NOT(ISERROR(SEARCH("Tikslas",D246)))</formula>
    </cfRule>
  </conditionalFormatting>
  <conditionalFormatting sqref="D244">
    <cfRule type="containsText" dxfId="152" priority="145" operator="containsText" text="Priemonė">
      <formula>NOT(ISERROR(SEARCH("Priemonė",D244)))</formula>
    </cfRule>
    <cfRule type="containsText" dxfId="151" priority="146" operator="containsText" text="Uždavinys">
      <formula>NOT(ISERROR(SEARCH("Uždavinys",D244)))</formula>
    </cfRule>
    <cfRule type="containsText" dxfId="150" priority="147" operator="containsText" text="Tikslas">
      <formula>NOT(ISERROR(SEARCH("Tikslas",D244)))</formula>
    </cfRule>
  </conditionalFormatting>
  <conditionalFormatting sqref="D241">
    <cfRule type="containsText" dxfId="149" priority="142" operator="containsText" text="Priemonė">
      <formula>NOT(ISERROR(SEARCH("Priemonė",D241)))</formula>
    </cfRule>
    <cfRule type="containsText" dxfId="148" priority="143" operator="containsText" text="Uždavinys">
      <formula>NOT(ISERROR(SEARCH("Uždavinys",D241)))</formula>
    </cfRule>
    <cfRule type="containsText" dxfId="147" priority="144" operator="containsText" text="Tikslas">
      <formula>NOT(ISERROR(SEARCH("Tikslas",D241)))</formula>
    </cfRule>
  </conditionalFormatting>
  <conditionalFormatting sqref="D240">
    <cfRule type="containsText" dxfId="146" priority="139" operator="containsText" text="Priemonė">
      <formula>NOT(ISERROR(SEARCH("Priemonė",D240)))</formula>
    </cfRule>
    <cfRule type="containsText" dxfId="145" priority="140" operator="containsText" text="Uždavinys">
      <formula>NOT(ISERROR(SEARCH("Uždavinys",D240)))</formula>
    </cfRule>
    <cfRule type="containsText" dxfId="144" priority="141" operator="containsText" text="Tikslas">
      <formula>NOT(ISERROR(SEARCH("Tikslas",D240)))</formula>
    </cfRule>
  </conditionalFormatting>
  <conditionalFormatting sqref="D243">
    <cfRule type="containsText" dxfId="143" priority="136" operator="containsText" text="Priemonė">
      <formula>NOT(ISERROR(SEARCH("Priemonė",D243)))</formula>
    </cfRule>
    <cfRule type="containsText" dxfId="142" priority="137" operator="containsText" text="Uždavinys">
      <formula>NOT(ISERROR(SEARCH("Uždavinys",D243)))</formula>
    </cfRule>
    <cfRule type="containsText" dxfId="141" priority="138" operator="containsText" text="Tikslas">
      <formula>NOT(ISERROR(SEARCH("Tikslas",D243)))</formula>
    </cfRule>
  </conditionalFormatting>
  <conditionalFormatting sqref="D73">
    <cfRule type="containsText" dxfId="140" priority="130" operator="containsText" text="Priemonė">
      <formula>NOT(ISERROR(SEARCH("Priemonė",D73)))</formula>
    </cfRule>
    <cfRule type="containsText" dxfId="139" priority="131" operator="containsText" text="Uždavinys">
      <formula>NOT(ISERROR(SEARCH("Uždavinys",D73)))</formula>
    </cfRule>
    <cfRule type="containsText" dxfId="138" priority="132" operator="containsText" text="Tikslas">
      <formula>NOT(ISERROR(SEARCH("Tikslas",D73)))</formula>
    </cfRule>
  </conditionalFormatting>
  <conditionalFormatting sqref="D242">
    <cfRule type="expression" dxfId="137" priority="133" stopIfTrue="1">
      <formula>NOT(ISERROR(SEARCH("Priemonė",D242)))</formula>
    </cfRule>
    <cfRule type="expression" dxfId="136" priority="134" stopIfTrue="1">
      <formula>NOT(ISERROR(SEARCH("Uždavinys",D242)))</formula>
    </cfRule>
    <cfRule type="expression" dxfId="135" priority="135" stopIfTrue="1">
      <formula>NOT(ISERROR(SEARCH("Tikslas",D242)))</formula>
    </cfRule>
  </conditionalFormatting>
  <conditionalFormatting sqref="D159">
    <cfRule type="containsText" dxfId="134" priority="127" operator="containsText" text="Priemonė">
      <formula>NOT(ISERROR(SEARCH("Priemonė",D159)))</formula>
    </cfRule>
    <cfRule type="containsText" dxfId="133" priority="128" operator="containsText" text="Uždavinys">
      <formula>NOT(ISERROR(SEARCH("Uždavinys",D159)))</formula>
    </cfRule>
    <cfRule type="containsText" dxfId="132" priority="129" operator="containsText" text="Tikslas">
      <formula>NOT(ISERROR(SEARCH("Tikslas",D159)))</formula>
    </cfRule>
  </conditionalFormatting>
  <conditionalFormatting sqref="D247">
    <cfRule type="containsText" dxfId="131" priority="124" operator="containsText" text="Priemonė">
      <formula>NOT(ISERROR(SEARCH("Priemonė",D247)))</formula>
    </cfRule>
    <cfRule type="containsText" dxfId="130" priority="125" operator="containsText" text="Uždavinys">
      <formula>NOT(ISERROR(SEARCH("Uždavinys",D247)))</formula>
    </cfRule>
    <cfRule type="containsText" dxfId="129" priority="126" operator="containsText" text="Tikslas">
      <formula>NOT(ISERROR(SEARCH("Tikslas",D247)))</formula>
    </cfRule>
  </conditionalFormatting>
  <conditionalFormatting sqref="D248">
    <cfRule type="containsText" dxfId="128" priority="121" operator="containsText" text="Priemonė">
      <formula>NOT(ISERROR(SEARCH("Priemonė",D248)))</formula>
    </cfRule>
    <cfRule type="containsText" dxfId="127" priority="122" operator="containsText" text="Uždavinys">
      <formula>NOT(ISERROR(SEARCH("Uždavinys",D248)))</formula>
    </cfRule>
    <cfRule type="containsText" dxfId="126" priority="123" operator="containsText" text="Tikslas">
      <formula>NOT(ISERROR(SEARCH("Tikslas",D248)))</formula>
    </cfRule>
  </conditionalFormatting>
  <conditionalFormatting sqref="D247:D249">
    <cfRule type="expression" dxfId="125" priority="118" stopIfTrue="1">
      <formula>NOT(ISERROR(SEARCH("Priemonė",D247)))</formula>
    </cfRule>
    <cfRule type="expression" dxfId="124" priority="119" stopIfTrue="1">
      <formula>NOT(ISERROR(SEARCH("Uždavinys",D247)))</formula>
    </cfRule>
    <cfRule type="expression" dxfId="123" priority="120" stopIfTrue="1">
      <formula>NOT(ISERROR(SEARCH("Tikslas",D247)))</formula>
    </cfRule>
  </conditionalFormatting>
  <conditionalFormatting sqref="D250">
    <cfRule type="expression" dxfId="122" priority="115" stopIfTrue="1">
      <formula>NOT(ISERROR(SEARCH("Priemonė",D250)))</formula>
    </cfRule>
    <cfRule type="expression" dxfId="121" priority="116" stopIfTrue="1">
      <formula>NOT(ISERROR(SEARCH("Uždavinys",D250)))</formula>
    </cfRule>
    <cfRule type="expression" dxfId="120" priority="117" stopIfTrue="1">
      <formula>NOT(ISERROR(SEARCH("Tikslas",D250)))</formula>
    </cfRule>
  </conditionalFormatting>
  <conditionalFormatting sqref="D251">
    <cfRule type="expression" dxfId="119" priority="112" stopIfTrue="1">
      <formula>NOT(ISERROR(SEARCH("Priemonė",D251)))</formula>
    </cfRule>
    <cfRule type="expression" dxfId="118" priority="113" stopIfTrue="1">
      <formula>NOT(ISERROR(SEARCH("Uždavinys",D251)))</formula>
    </cfRule>
    <cfRule type="expression" dxfId="117" priority="114" stopIfTrue="1">
      <formula>NOT(ISERROR(SEARCH("Tikslas",D251)))</formula>
    </cfRule>
  </conditionalFormatting>
  <conditionalFormatting sqref="D252">
    <cfRule type="expression" dxfId="116" priority="109" stopIfTrue="1">
      <formula>NOT(ISERROR(SEARCH("Priemonė",D252)))</formula>
    </cfRule>
    <cfRule type="expression" dxfId="115" priority="110" stopIfTrue="1">
      <formula>NOT(ISERROR(SEARCH("Uždavinys",D252)))</formula>
    </cfRule>
    <cfRule type="expression" dxfId="114" priority="111" stopIfTrue="1">
      <formula>NOT(ISERROR(SEARCH("Tikslas",D252)))</formula>
    </cfRule>
  </conditionalFormatting>
  <conditionalFormatting sqref="D253">
    <cfRule type="expression" dxfId="113" priority="106" stopIfTrue="1">
      <formula>NOT(ISERROR(SEARCH("Priemonė",D253)))</formula>
    </cfRule>
    <cfRule type="expression" dxfId="112" priority="107" stopIfTrue="1">
      <formula>NOT(ISERROR(SEARCH("Uždavinys",D253)))</formula>
    </cfRule>
    <cfRule type="expression" dxfId="111" priority="108" stopIfTrue="1">
      <formula>NOT(ISERROR(SEARCH("Tikslas",D253)))</formula>
    </cfRule>
  </conditionalFormatting>
  <conditionalFormatting sqref="D254">
    <cfRule type="expression" dxfId="110" priority="103" stopIfTrue="1">
      <formula>NOT(ISERROR(SEARCH("Priemonė",D254)))</formula>
    </cfRule>
    <cfRule type="expression" dxfId="109" priority="104" stopIfTrue="1">
      <formula>NOT(ISERROR(SEARCH("Uždavinys",D254)))</formula>
    </cfRule>
    <cfRule type="expression" dxfId="108" priority="105" stopIfTrue="1">
      <formula>NOT(ISERROR(SEARCH("Tikslas",D254)))</formula>
    </cfRule>
  </conditionalFormatting>
  <conditionalFormatting sqref="D255">
    <cfRule type="expression" dxfId="107" priority="100" stopIfTrue="1">
      <formula>NOT(ISERROR(SEARCH("Priemonė",D255)))</formula>
    </cfRule>
    <cfRule type="expression" dxfId="106" priority="101" stopIfTrue="1">
      <formula>NOT(ISERROR(SEARCH("Uždavinys",D255)))</formula>
    </cfRule>
    <cfRule type="expression" dxfId="105" priority="102" stopIfTrue="1">
      <formula>NOT(ISERROR(SEARCH("Tikslas",D255)))</formula>
    </cfRule>
  </conditionalFormatting>
  <conditionalFormatting sqref="D256">
    <cfRule type="expression" dxfId="104" priority="97" stopIfTrue="1">
      <formula>NOT(ISERROR(SEARCH("Priemonė",D256)))</formula>
    </cfRule>
    <cfRule type="expression" dxfId="103" priority="98" stopIfTrue="1">
      <formula>NOT(ISERROR(SEARCH("Uždavinys",D256)))</formula>
    </cfRule>
    <cfRule type="expression" dxfId="102" priority="99" stopIfTrue="1">
      <formula>NOT(ISERROR(SEARCH("Tikslas",D256)))</formula>
    </cfRule>
  </conditionalFormatting>
  <conditionalFormatting sqref="D249">
    <cfRule type="containsText" dxfId="101" priority="94" operator="containsText" text="Priemonė">
      <formula>NOT(ISERROR(SEARCH("Priemonė",D249)))</formula>
    </cfRule>
    <cfRule type="containsText" dxfId="100" priority="95" operator="containsText" text="Uždavinys">
      <formula>NOT(ISERROR(SEARCH("Uždavinys",D249)))</formula>
    </cfRule>
    <cfRule type="containsText" dxfId="99" priority="96" operator="containsText" text="Tikslas">
      <formula>NOT(ISERROR(SEARCH("Tikslas",D249)))</formula>
    </cfRule>
  </conditionalFormatting>
  <conditionalFormatting sqref="D236">
    <cfRule type="containsText" dxfId="98" priority="79" operator="containsText" text="Priemonė">
      <formula>NOT(ISERROR(SEARCH("Priemonė",D236)))</formula>
    </cfRule>
    <cfRule type="containsText" dxfId="97" priority="80" operator="containsText" text="Uždavinys">
      <formula>NOT(ISERROR(SEARCH("Uždavinys",D236)))</formula>
    </cfRule>
    <cfRule type="containsText" dxfId="96" priority="81" operator="containsText" text="Tikslas">
      <formula>NOT(ISERROR(SEARCH("Tikslas",D236)))</formula>
    </cfRule>
  </conditionalFormatting>
  <conditionalFormatting sqref="D237 D233 D239">
    <cfRule type="containsText" dxfId="95" priority="91" operator="containsText" text="Priemonė">
      <formula>NOT(ISERROR(SEARCH("Priemonė",D233)))</formula>
    </cfRule>
    <cfRule type="containsText" dxfId="94" priority="92" operator="containsText" text="Uždavinys">
      <formula>NOT(ISERROR(SEARCH("Uždavinys",D233)))</formula>
    </cfRule>
    <cfRule type="containsText" dxfId="93" priority="93" operator="containsText" text="Tikslas">
      <formula>NOT(ISERROR(SEARCH("Tikslas",D233)))</formula>
    </cfRule>
  </conditionalFormatting>
  <conditionalFormatting sqref="D234">
    <cfRule type="containsText" dxfId="92" priority="88" operator="containsText" text="Priemonė">
      <formula>NOT(ISERROR(SEARCH("Priemonė",D234)))</formula>
    </cfRule>
    <cfRule type="containsText" dxfId="91" priority="89" operator="containsText" text="Uždavinys">
      <formula>NOT(ISERROR(SEARCH("Uždavinys",D234)))</formula>
    </cfRule>
    <cfRule type="containsText" dxfId="90" priority="90" operator="containsText" text="Tikslas">
      <formula>NOT(ISERROR(SEARCH("Tikslas",D234)))</formula>
    </cfRule>
  </conditionalFormatting>
  <conditionalFormatting sqref="D235">
    <cfRule type="containsText" dxfId="89" priority="85" operator="containsText" text="Priemonė">
      <formula>NOT(ISERROR(SEARCH("Priemonė",D235)))</formula>
    </cfRule>
    <cfRule type="containsText" dxfId="88" priority="86" operator="containsText" text="Uždavinys">
      <formula>NOT(ISERROR(SEARCH("Uždavinys",D235)))</formula>
    </cfRule>
    <cfRule type="containsText" dxfId="87" priority="87" operator="containsText" text="Tikslas">
      <formula>NOT(ISERROR(SEARCH("Tikslas",D235)))</formula>
    </cfRule>
  </conditionalFormatting>
  <conditionalFormatting sqref="D238:D239">
    <cfRule type="expression" dxfId="86" priority="82" stopIfTrue="1">
      <formula>NOT(ISERROR(SEARCH("Priemonė",D238)))</formula>
    </cfRule>
    <cfRule type="expression" dxfId="85" priority="83" stopIfTrue="1">
      <formula>NOT(ISERROR(SEARCH("Uždavinys",D238)))</formula>
    </cfRule>
    <cfRule type="expression" dxfId="84" priority="84" stopIfTrue="1">
      <formula>NOT(ISERROR(SEARCH("Tikslas",D238)))</formula>
    </cfRule>
  </conditionalFormatting>
  <conditionalFormatting sqref="D18">
    <cfRule type="containsText" dxfId="83" priority="76" operator="containsText" text="Priemonė">
      <formula>NOT(ISERROR(SEARCH("Priemonė",D18)))</formula>
    </cfRule>
    <cfRule type="containsText" dxfId="82" priority="77" operator="containsText" text="Uždavinys">
      <formula>NOT(ISERROR(SEARCH("Uždavinys",D18)))</formula>
    </cfRule>
    <cfRule type="containsText" dxfId="81" priority="78" operator="containsText" text="Tikslas">
      <formula>NOT(ISERROR(SEARCH("Tikslas",D18)))</formula>
    </cfRule>
  </conditionalFormatting>
  <conditionalFormatting sqref="D103">
    <cfRule type="containsText" dxfId="80" priority="73" operator="containsText" text="Priemonė">
      <formula>NOT(ISERROR(SEARCH("Priemonė",D103)))</formula>
    </cfRule>
    <cfRule type="containsText" dxfId="79" priority="74" operator="containsText" text="Uždavinys">
      <formula>NOT(ISERROR(SEARCH("Uždavinys",D103)))</formula>
    </cfRule>
    <cfRule type="containsText" dxfId="78" priority="75" operator="containsText" text="Tikslas">
      <formula>NOT(ISERROR(SEARCH("Tikslas",D103)))</formula>
    </cfRule>
  </conditionalFormatting>
  <conditionalFormatting sqref="D47">
    <cfRule type="containsText" dxfId="77" priority="70" operator="containsText" text="Priemonė">
      <formula>NOT(ISERROR(SEARCH("Priemonė",D47)))</formula>
    </cfRule>
    <cfRule type="containsText" dxfId="76" priority="71" operator="containsText" text="Uždavinys">
      <formula>NOT(ISERROR(SEARCH("Uždavinys",D47)))</formula>
    </cfRule>
    <cfRule type="containsText" dxfId="75" priority="72" operator="containsText" text="Tikslas">
      <formula>NOT(ISERROR(SEARCH("Tikslas",D47)))</formula>
    </cfRule>
  </conditionalFormatting>
  <conditionalFormatting sqref="D49">
    <cfRule type="containsText" dxfId="74" priority="67" operator="containsText" text="Priemonė">
      <formula>NOT(ISERROR(SEARCH("Priemonė",D49)))</formula>
    </cfRule>
    <cfRule type="containsText" dxfId="73" priority="68" operator="containsText" text="Uždavinys">
      <formula>NOT(ISERROR(SEARCH("Uždavinys",D49)))</formula>
    </cfRule>
    <cfRule type="containsText" dxfId="72" priority="69" operator="containsText" text="Tikslas">
      <formula>NOT(ISERROR(SEARCH("Tikslas",D49)))</formula>
    </cfRule>
  </conditionalFormatting>
  <conditionalFormatting sqref="D50">
    <cfRule type="containsText" dxfId="71" priority="64" operator="containsText" text="Priemonė">
      <formula>NOT(ISERROR(SEARCH("Priemonė",D50)))</formula>
    </cfRule>
    <cfRule type="containsText" dxfId="70" priority="65" operator="containsText" text="Uždavinys">
      <formula>NOT(ISERROR(SEARCH("Uždavinys",D50)))</formula>
    </cfRule>
    <cfRule type="containsText" dxfId="69" priority="66" operator="containsText" text="Tikslas">
      <formula>NOT(ISERROR(SEARCH("Tikslas",D50)))</formula>
    </cfRule>
  </conditionalFormatting>
  <conditionalFormatting sqref="D51">
    <cfRule type="containsText" dxfId="68" priority="61" operator="containsText" text="Priemonė">
      <formula>NOT(ISERROR(SEARCH("Priemonė",D51)))</formula>
    </cfRule>
    <cfRule type="containsText" dxfId="67" priority="62" operator="containsText" text="Uždavinys">
      <formula>NOT(ISERROR(SEARCH("Uždavinys",D51)))</formula>
    </cfRule>
    <cfRule type="containsText" dxfId="66" priority="63" operator="containsText" text="Tikslas">
      <formula>NOT(ISERROR(SEARCH("Tikslas",D51)))</formula>
    </cfRule>
  </conditionalFormatting>
  <conditionalFormatting sqref="D52">
    <cfRule type="containsText" dxfId="65" priority="58" operator="containsText" text="Priemonė">
      <formula>NOT(ISERROR(SEARCH("Priemonė",D52)))</formula>
    </cfRule>
    <cfRule type="containsText" dxfId="64" priority="59" operator="containsText" text="Uždavinys">
      <formula>NOT(ISERROR(SEARCH("Uždavinys",D52)))</formula>
    </cfRule>
    <cfRule type="containsText" dxfId="63" priority="60" operator="containsText" text="Tikslas">
      <formula>NOT(ISERROR(SEARCH("Tikslas",D52)))</formula>
    </cfRule>
  </conditionalFormatting>
  <conditionalFormatting sqref="D54">
    <cfRule type="expression" dxfId="62" priority="55" stopIfTrue="1">
      <formula>NOT(ISERROR(SEARCH("Priemonė",D54)))</formula>
    </cfRule>
    <cfRule type="expression" dxfId="61" priority="56" stopIfTrue="1">
      <formula>NOT(ISERROR(SEARCH("Uždavinys",D54)))</formula>
    </cfRule>
    <cfRule type="expression" dxfId="60" priority="57" stopIfTrue="1">
      <formula>NOT(ISERROR(SEARCH("Tikslas",D54)))</formula>
    </cfRule>
  </conditionalFormatting>
  <conditionalFormatting sqref="D55">
    <cfRule type="containsText" dxfId="59" priority="52" operator="containsText" text="Priemonė">
      <formula>NOT(ISERROR(SEARCH("Priemonė",D55)))</formula>
    </cfRule>
    <cfRule type="containsText" dxfId="58" priority="53" operator="containsText" text="Uždavinys">
      <formula>NOT(ISERROR(SEARCH("Uždavinys",D55)))</formula>
    </cfRule>
    <cfRule type="containsText" dxfId="57" priority="54" operator="containsText" text="Tikslas">
      <formula>NOT(ISERROR(SEARCH("Tikslas",D55)))</formula>
    </cfRule>
  </conditionalFormatting>
  <conditionalFormatting sqref="D56:D57 D59:D60">
    <cfRule type="containsText" dxfId="56" priority="49" operator="containsText" text="Priemonė">
      <formula>NOT(ISERROR(SEARCH("Priemonė",D56)))</formula>
    </cfRule>
    <cfRule type="containsText" dxfId="55" priority="50" operator="containsText" text="Uždavinys">
      <formula>NOT(ISERROR(SEARCH("Uždavinys",D56)))</formula>
    </cfRule>
    <cfRule type="containsText" dxfId="54" priority="51" operator="containsText" text="Tikslas">
      <formula>NOT(ISERROR(SEARCH("Tikslas",D56)))</formula>
    </cfRule>
  </conditionalFormatting>
  <conditionalFormatting sqref="D58">
    <cfRule type="containsText" dxfId="53" priority="46" operator="containsText" text="Priemonė">
      <formula>NOT(ISERROR(SEARCH("Priemonė",D58)))</formula>
    </cfRule>
    <cfRule type="containsText" dxfId="52" priority="47" operator="containsText" text="Uždavinys">
      <formula>NOT(ISERROR(SEARCH("Uždavinys",D58)))</formula>
    </cfRule>
    <cfRule type="containsText" dxfId="51" priority="48" operator="containsText" text="Tikslas">
      <formula>NOT(ISERROR(SEARCH("Tikslas",D58)))</formula>
    </cfRule>
  </conditionalFormatting>
  <conditionalFormatting sqref="D152">
    <cfRule type="containsText" dxfId="50" priority="43" operator="containsText" text="Priemonė">
      <formula>NOT(ISERROR(SEARCH("Priemonė",D152)))</formula>
    </cfRule>
    <cfRule type="containsText" dxfId="49" priority="44" operator="containsText" text="Uždavinys">
      <formula>NOT(ISERROR(SEARCH("Uždavinys",D152)))</formula>
    </cfRule>
    <cfRule type="containsText" dxfId="48" priority="45" operator="containsText" text="Tikslas">
      <formula>NOT(ISERROR(SEARCH("Tikslas",D152)))</formula>
    </cfRule>
  </conditionalFormatting>
  <conditionalFormatting sqref="D153">
    <cfRule type="containsText" dxfId="47" priority="40" operator="containsText" text="Priemonė">
      <formula>NOT(ISERROR(SEARCH("Priemonė",D153)))</formula>
    </cfRule>
    <cfRule type="containsText" dxfId="46" priority="41" operator="containsText" text="Uždavinys">
      <formula>NOT(ISERROR(SEARCH("Uždavinys",D153)))</formula>
    </cfRule>
    <cfRule type="containsText" dxfId="45" priority="42" operator="containsText" text="Tikslas">
      <formula>NOT(ISERROR(SEARCH("Tikslas",D153)))</formula>
    </cfRule>
  </conditionalFormatting>
  <conditionalFormatting sqref="D154">
    <cfRule type="containsText" dxfId="44" priority="37" operator="containsText" text="Priemonė">
      <formula>NOT(ISERROR(SEARCH("Priemonė",D154)))</formula>
    </cfRule>
    <cfRule type="containsText" dxfId="43" priority="38" operator="containsText" text="Uždavinys">
      <formula>NOT(ISERROR(SEARCH("Uždavinys",D154)))</formula>
    </cfRule>
    <cfRule type="containsText" dxfId="42" priority="39" operator="containsText" text="Tikslas">
      <formula>NOT(ISERROR(SEARCH("Tikslas",D154)))</formula>
    </cfRule>
  </conditionalFormatting>
  <conditionalFormatting sqref="Q139:Q143 Q145 Q147:Q151">
    <cfRule type="containsText" dxfId="41" priority="34" operator="containsText" text="Priemonė">
      <formula>NOT(ISERROR(SEARCH("Priemonė",Q139)))</formula>
    </cfRule>
    <cfRule type="containsText" dxfId="40" priority="35" operator="containsText" text="Uždavinys">
      <formula>NOT(ISERROR(SEARCH("Uždavinys",Q139)))</formula>
    </cfRule>
    <cfRule type="containsText" dxfId="39" priority="36" operator="containsText" text="Tikslas">
      <formula>NOT(ISERROR(SEARCH("Tikslas",Q139)))</formula>
    </cfRule>
  </conditionalFormatting>
  <conditionalFormatting sqref="Q152:Q154">
    <cfRule type="containsText" dxfId="38" priority="31" operator="containsText" text="Priemonė">
      <formula>NOT(ISERROR(SEARCH("Priemonė",Q152)))</formula>
    </cfRule>
    <cfRule type="containsText" dxfId="37" priority="32" operator="containsText" text="Uždavinys">
      <formula>NOT(ISERROR(SEARCH("Uždavinys",Q152)))</formula>
    </cfRule>
    <cfRule type="containsText" dxfId="36" priority="33" operator="containsText" text="Tikslas">
      <formula>NOT(ISERROR(SEARCH("Tikslas",Q152)))</formula>
    </cfRule>
  </conditionalFormatting>
  <conditionalFormatting sqref="E34">
    <cfRule type="expression" dxfId="35" priority="28" stopIfTrue="1">
      <formula>NOT(ISERROR(SEARCH("Priemonė",#REF!)))</formula>
    </cfRule>
    <cfRule type="expression" dxfId="34" priority="29" stopIfTrue="1">
      <formula>NOT(ISERROR(SEARCH("Uždavinys",#REF!)))</formula>
    </cfRule>
    <cfRule type="expression" dxfId="33" priority="30" stopIfTrue="1">
      <formula>NOT(ISERROR(SEARCH("Tikslas",#REF!)))</formula>
    </cfRule>
  </conditionalFormatting>
  <conditionalFormatting sqref="D34 E37 G37">
    <cfRule type="expression" dxfId="32" priority="25" stopIfTrue="1">
      <formula>NOT(ISERROR(SEARCH("Priemonė",#REF!)))</formula>
    </cfRule>
    <cfRule type="expression" dxfId="31" priority="26" stopIfTrue="1">
      <formula>NOT(ISERROR(SEARCH("Uždavinys",#REF!)))</formula>
    </cfRule>
    <cfRule type="expression" dxfId="30" priority="27" stopIfTrue="1">
      <formula>NOT(ISERROR(SEARCH("Tikslas",#REF!)))</formula>
    </cfRule>
  </conditionalFormatting>
  <conditionalFormatting sqref="D35">
    <cfRule type="containsText" dxfId="29" priority="22" operator="containsText" text="Priemonė">
      <formula>NOT(ISERROR(SEARCH("Priemonė",#REF!)))</formula>
    </cfRule>
    <cfRule type="containsText" dxfId="28" priority="23" operator="containsText" text="Uždavinys">
      <formula>NOT(ISERROR(SEARCH("Uždavinys",#REF!)))</formula>
    </cfRule>
    <cfRule type="containsText" dxfId="27" priority="24" operator="containsText" text="Tikslas">
      <formula>NOT(ISERROR(SEARCH("Tikslas",#REF!)))</formula>
    </cfRule>
  </conditionalFormatting>
  <conditionalFormatting sqref="D36">
    <cfRule type="containsText" dxfId="26" priority="19" operator="containsText" text="Priemonė">
      <formula>NOT(ISERROR(SEARCH("Priemonė",D36)))</formula>
    </cfRule>
    <cfRule type="containsText" dxfId="25" priority="20" operator="containsText" text="Uždavinys">
      <formula>NOT(ISERROR(SEARCH("Uždavinys",D36)))</formula>
    </cfRule>
    <cfRule type="containsText" dxfId="24" priority="21" operator="containsText" text="Tikslas">
      <formula>NOT(ISERROR(SEARCH("Tikslas",D36)))</formula>
    </cfRule>
  </conditionalFormatting>
  <conditionalFormatting sqref="D181">
    <cfRule type="containsText" dxfId="23" priority="16" operator="containsText" text="Priemonė">
      <formula>NOT(ISERROR(SEARCH("Priemonė",D181)))</formula>
    </cfRule>
    <cfRule type="containsText" dxfId="22" priority="17" operator="containsText" text="Uždavinys">
      <formula>NOT(ISERROR(SEARCH("Uždavinys",D181)))</formula>
    </cfRule>
    <cfRule type="containsText" dxfId="21" priority="18" operator="containsText" text="Tikslas">
      <formula>NOT(ISERROR(SEARCH("Tikslas",D181)))</formula>
    </cfRule>
  </conditionalFormatting>
  <conditionalFormatting sqref="D184">
    <cfRule type="containsText" dxfId="20" priority="13" operator="containsText" text="Priemonė">
      <formula>NOT(ISERROR(SEARCH("Priemonė",D184)))</formula>
    </cfRule>
    <cfRule type="containsText" dxfId="19" priority="14" operator="containsText" text="Uždavinys">
      <formula>NOT(ISERROR(SEARCH("Uždavinys",D184)))</formula>
    </cfRule>
    <cfRule type="containsText" dxfId="18" priority="15" operator="containsText" text="Tikslas">
      <formula>NOT(ISERROR(SEARCH("Tikslas",D184)))</formula>
    </cfRule>
  </conditionalFormatting>
  <conditionalFormatting sqref="D185">
    <cfRule type="containsText" dxfId="17" priority="10" operator="containsText" text="Priemonė">
      <formula>NOT(ISERROR(SEARCH("Priemonė",D185)))</formula>
    </cfRule>
    <cfRule type="containsText" dxfId="16" priority="11" operator="containsText" text="Uždavinys">
      <formula>NOT(ISERROR(SEARCH("Uždavinys",D185)))</formula>
    </cfRule>
    <cfRule type="containsText" dxfId="15" priority="12" operator="containsText" text="Tikslas">
      <formula>NOT(ISERROR(SEARCH("Tikslas",D185)))</formula>
    </cfRule>
  </conditionalFormatting>
  <conditionalFormatting sqref="D187">
    <cfRule type="containsText" dxfId="14" priority="7" operator="containsText" text="Priemonė">
      <formula>NOT(ISERROR(SEARCH("Priemonė",D187)))</formula>
    </cfRule>
    <cfRule type="containsText" dxfId="13" priority="8" operator="containsText" text="Uždavinys">
      <formula>NOT(ISERROR(SEARCH("Uždavinys",D187)))</formula>
    </cfRule>
    <cfRule type="containsText" dxfId="12" priority="9" operator="containsText" text="Tikslas">
      <formula>NOT(ISERROR(SEARCH("Tikslas",D187)))</formula>
    </cfRule>
  </conditionalFormatting>
  <conditionalFormatting sqref="D75">
    <cfRule type="expression" dxfId="11" priority="4" stopIfTrue="1">
      <formula>NOT(ISERROR(SEARCH("Priemonė",D75)))</formula>
    </cfRule>
    <cfRule type="expression" dxfId="10" priority="5" stopIfTrue="1">
      <formula>NOT(ISERROR(SEARCH("Uždavinys",D75)))</formula>
    </cfRule>
    <cfRule type="expression" dxfId="9" priority="6" stopIfTrue="1">
      <formula>NOT(ISERROR(SEARCH("Tikslas",D75)))</formula>
    </cfRule>
  </conditionalFormatting>
  <conditionalFormatting sqref="D207">
    <cfRule type="containsText" dxfId="8" priority="1" operator="containsText" text="Priemonė">
      <formula>NOT(ISERROR(SEARCH("Priemonė",D207)))</formula>
    </cfRule>
    <cfRule type="containsText" dxfId="7" priority="2" operator="containsText" text="Uždavinys">
      <formula>NOT(ISERROR(SEARCH("Uždavinys",D207)))</formula>
    </cfRule>
    <cfRule type="containsText" dxfId="6" priority="3" operator="containsText" text="Tikslas">
      <formula>NOT(ISERROR(SEARCH("Tikslas",D207)))</formula>
    </cfRule>
  </conditionalFormatting>
  <pageMargins left="0.23622047244094491" right="0.23622047244094491" top="0.55118110236220474" bottom="0.19685039370078741" header="0.31496062992125984" footer="0.31496062992125984"/>
  <pageSetup paperSize="8" scale="69" fitToHeight="0" orientation="landscape" r:id="rId1"/>
  <rowBreaks count="1" manualBreakCount="1">
    <brk id="240" max="21" man="1"/>
  </rowBreaks>
  <ignoredErrors>
    <ignoredError sqref="O78:O89 Q97:R97 Q99:R102 Q104:R105 Q103 Q107:R108 O96:O108 N208:O264 O12 O163:O164 O180:O189 N76:N89 N12:N74 N93:N206 O200 O202:O205" numberStoredAsText="1"/>
    <ignoredError sqref="P93:P199 P217:P256 P260:P262 P264 P208:P215 P76:P89 P13:P74 P202:P206" formulaRange="1"/>
    <ignoredError sqref="P200:P201 P263 P257:P259 P216"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7"/>
  <sheetViews>
    <sheetView view="pageBreakPreview" zoomScale="60" zoomScaleNormal="50" workbookViewId="0">
      <pane xSplit="4" ySplit="8" topLeftCell="E261" activePane="bottomRight" state="frozen"/>
      <selection pane="topRight" activeCell="E1" sqref="E1"/>
      <selection pane="bottomLeft" activeCell="A9" sqref="A9"/>
      <selection pane="bottomRight" activeCell="G4" sqref="G4"/>
    </sheetView>
  </sheetViews>
  <sheetFormatPr defaultColWidth="9.140625" defaultRowHeight="15" x14ac:dyDescent="0.25"/>
  <cols>
    <col min="1" max="1" width="4.42578125" style="213" customWidth="1"/>
    <col min="2" max="2" width="10" style="213" customWidth="1"/>
    <col min="3" max="3" width="20.5703125" style="213" customWidth="1"/>
    <col min="4" max="4" width="39" style="213" customWidth="1"/>
    <col min="5" max="5" width="10.140625" style="213" customWidth="1"/>
    <col min="6" max="6" width="20.140625" style="213" customWidth="1"/>
    <col min="7" max="7" width="11.28515625" style="213" customWidth="1"/>
    <col min="8" max="8" width="9.140625" style="213"/>
    <col min="9" max="9" width="20.28515625" style="213" customWidth="1"/>
    <col min="10" max="10" width="12.7109375" style="213" customWidth="1"/>
    <col min="11" max="11" width="9.140625" style="213"/>
    <col min="12" max="12" width="20.140625" style="213" customWidth="1"/>
    <col min="13" max="13" width="12.5703125" style="213" customWidth="1"/>
    <col min="14" max="14" width="9.140625" style="213"/>
    <col min="15" max="15" width="20.28515625" style="213" customWidth="1"/>
    <col min="16" max="16" width="12.28515625" style="213" customWidth="1"/>
    <col min="17" max="17" width="9.140625" style="213"/>
    <col min="18" max="18" width="20.28515625" style="213" customWidth="1"/>
    <col min="19" max="19" width="11.5703125" style="213" customWidth="1"/>
    <col min="20" max="20" width="9.140625" style="213"/>
    <col min="21" max="21" width="20.28515625" style="213" customWidth="1"/>
    <col min="22" max="22" width="11.7109375" style="213" customWidth="1"/>
    <col min="23" max="31" width="16" style="213" customWidth="1"/>
    <col min="32" max="16384" width="9.140625" style="213"/>
  </cols>
  <sheetData>
    <row r="1" spans="2:22" ht="15.75" customHeight="1" x14ac:dyDescent="0.25">
      <c r="B1" s="447" t="s">
        <v>1291</v>
      </c>
      <c r="C1" s="448"/>
      <c r="D1" s="448"/>
      <c r="R1" s="258"/>
      <c r="S1" s="258"/>
      <c r="T1" s="473" t="s">
        <v>1290</v>
      </c>
      <c r="U1" s="473"/>
      <c r="V1" s="473"/>
    </row>
    <row r="2" spans="2:22" ht="15.75" x14ac:dyDescent="0.25">
      <c r="R2" s="259"/>
      <c r="S2" s="259"/>
      <c r="T2" s="259" t="s">
        <v>0</v>
      </c>
    </row>
    <row r="3" spans="2:22" ht="15.75" x14ac:dyDescent="0.25">
      <c r="R3" s="259"/>
      <c r="S3" s="259"/>
      <c r="T3" s="259" t="s">
        <v>1</v>
      </c>
    </row>
    <row r="4" spans="2:22" ht="15.75" x14ac:dyDescent="0.25">
      <c r="R4" s="259"/>
      <c r="S4" s="259"/>
      <c r="T4" s="259"/>
    </row>
    <row r="5" spans="2:22" ht="15.75" x14ac:dyDescent="0.25">
      <c r="B5" s="260" t="s">
        <v>47</v>
      </c>
      <c r="K5" s="259"/>
      <c r="L5" s="259"/>
      <c r="M5" s="259"/>
      <c r="O5" s="259"/>
      <c r="P5" s="259"/>
      <c r="Q5" s="259"/>
    </row>
    <row r="6" spans="2:22" ht="15.75" customHeight="1" x14ac:dyDescent="0.25">
      <c r="B6" s="260" t="s">
        <v>58</v>
      </c>
    </row>
    <row r="7" spans="2:22" ht="32.25" customHeight="1" x14ac:dyDescent="0.25">
      <c r="B7" s="479" t="s">
        <v>19</v>
      </c>
      <c r="C7" s="477" t="s">
        <v>17</v>
      </c>
      <c r="D7" s="479" t="s">
        <v>12</v>
      </c>
      <c r="E7" s="481" t="s">
        <v>13</v>
      </c>
      <c r="F7" s="482"/>
      <c r="G7" s="482"/>
      <c r="H7" s="482"/>
      <c r="I7" s="482"/>
      <c r="J7" s="482"/>
      <c r="K7" s="482"/>
      <c r="L7" s="482"/>
      <c r="M7" s="482"/>
      <c r="N7" s="482"/>
      <c r="O7" s="482"/>
      <c r="P7" s="482"/>
      <c r="Q7" s="482"/>
      <c r="R7" s="482"/>
      <c r="S7" s="482"/>
      <c r="T7" s="482"/>
      <c r="U7" s="482"/>
      <c r="V7" s="483"/>
    </row>
    <row r="8" spans="2:22" ht="53.25" customHeight="1" x14ac:dyDescent="0.25">
      <c r="B8" s="479"/>
      <c r="C8" s="478"/>
      <c r="D8" s="480"/>
      <c r="E8" s="261" t="s">
        <v>3</v>
      </c>
      <c r="F8" s="261" t="s">
        <v>20</v>
      </c>
      <c r="G8" s="261" t="s">
        <v>49</v>
      </c>
      <c r="H8" s="261" t="s">
        <v>26</v>
      </c>
      <c r="I8" s="261" t="s">
        <v>21</v>
      </c>
      <c r="J8" s="261" t="s">
        <v>50</v>
      </c>
      <c r="K8" s="261" t="s">
        <v>9</v>
      </c>
      <c r="L8" s="261" t="s">
        <v>22</v>
      </c>
      <c r="M8" s="261" t="s">
        <v>51</v>
      </c>
      <c r="N8" s="261" t="s">
        <v>10</v>
      </c>
      <c r="O8" s="261" t="s">
        <v>23</v>
      </c>
      <c r="P8" s="261" t="s">
        <v>52</v>
      </c>
      <c r="Q8" s="261" t="s">
        <v>11</v>
      </c>
      <c r="R8" s="261" t="s">
        <v>24</v>
      </c>
      <c r="S8" s="261" t="s">
        <v>53</v>
      </c>
      <c r="T8" s="261" t="s">
        <v>14</v>
      </c>
      <c r="U8" s="261" t="s">
        <v>25</v>
      </c>
      <c r="V8" s="261" t="s">
        <v>54</v>
      </c>
    </row>
    <row r="9" spans="2:22" ht="15" customHeight="1" x14ac:dyDescent="0.25">
      <c r="B9" s="262">
        <v>1</v>
      </c>
      <c r="C9" s="263">
        <v>2</v>
      </c>
      <c r="D9" s="264">
        <v>3</v>
      </c>
      <c r="E9" s="261"/>
      <c r="F9" s="261"/>
      <c r="G9" s="261"/>
      <c r="H9" s="261"/>
      <c r="I9" s="261"/>
      <c r="J9" s="261"/>
      <c r="K9" s="261"/>
      <c r="L9" s="261"/>
      <c r="M9" s="261"/>
      <c r="N9" s="261"/>
      <c r="O9" s="261"/>
      <c r="P9" s="261"/>
      <c r="Q9" s="261"/>
      <c r="R9" s="261"/>
      <c r="S9" s="261"/>
      <c r="T9" s="261"/>
      <c r="U9" s="261"/>
      <c r="V9" s="261"/>
    </row>
    <row r="10" spans="2:22" s="214" customFormat="1" ht="26.25" x14ac:dyDescent="0.25">
      <c r="B10" s="265" t="str">
        <f>'1 lentelė'!B9</f>
        <v>1.1</v>
      </c>
      <c r="C10" s="265"/>
      <c r="D10" s="266" t="str">
        <f>'1 lentelė'!D9</f>
        <v>Tikslas: Sukurti efektyvią ekonominę infrastruktūrą</v>
      </c>
      <c r="E10" s="267"/>
      <c r="F10" s="267"/>
      <c r="G10" s="267"/>
      <c r="H10" s="267"/>
      <c r="I10" s="267"/>
      <c r="J10" s="267"/>
      <c r="K10" s="267"/>
      <c r="L10" s="267"/>
      <c r="M10" s="267"/>
      <c r="N10" s="267"/>
      <c r="O10" s="267"/>
      <c r="P10" s="267"/>
      <c r="Q10" s="267"/>
      <c r="R10" s="267"/>
      <c r="S10" s="267"/>
      <c r="T10" s="267"/>
      <c r="U10" s="267"/>
      <c r="V10" s="267"/>
    </row>
    <row r="11" spans="2:22" s="214" customFormat="1" ht="26.25" x14ac:dyDescent="0.25">
      <c r="B11" s="268" t="str">
        <f>'1 lentelė'!B10</f>
        <v>1.1.1</v>
      </c>
      <c r="C11" s="268"/>
      <c r="D11" s="269" t="str">
        <f>'1 lentelė'!D10</f>
        <v>Uždavinys: Modernizuoti transporto infrastruktūrą, skatinti darnų judumą</v>
      </c>
      <c r="E11" s="270"/>
      <c r="F11" s="270"/>
      <c r="G11" s="270"/>
      <c r="H11" s="270"/>
      <c r="I11" s="270"/>
      <c r="J11" s="270"/>
      <c r="K11" s="270"/>
      <c r="L11" s="270"/>
      <c r="M11" s="270"/>
      <c r="N11" s="270"/>
      <c r="O11" s="270"/>
      <c r="P11" s="270"/>
      <c r="Q11" s="270"/>
      <c r="R11" s="270"/>
      <c r="S11" s="270"/>
      <c r="T11" s="270"/>
      <c r="U11" s="270"/>
      <c r="V11" s="270"/>
    </row>
    <row r="12" spans="2:22" s="214" customFormat="1" ht="26.25" x14ac:dyDescent="0.25">
      <c r="B12" s="271" t="str">
        <f>'1 lentelė'!B11</f>
        <v>1.1.1.1</v>
      </c>
      <c r="C12" s="271"/>
      <c r="D12" s="272" t="str">
        <f>'1 lentelė'!D11</f>
        <v>Priemonė: Gerinti miestų transporto infrastruktūrą</v>
      </c>
      <c r="E12" s="273"/>
      <c r="F12" s="273"/>
      <c r="G12" s="273"/>
      <c r="H12" s="273"/>
      <c r="I12" s="273"/>
      <c r="J12" s="273"/>
      <c r="K12" s="273"/>
      <c r="L12" s="273"/>
      <c r="M12" s="273"/>
      <c r="N12" s="273"/>
      <c r="O12" s="273"/>
      <c r="P12" s="273"/>
      <c r="Q12" s="273"/>
      <c r="R12" s="273"/>
      <c r="S12" s="273"/>
      <c r="T12" s="273"/>
      <c r="U12" s="273"/>
      <c r="V12" s="273"/>
    </row>
    <row r="13" spans="2:22" s="419" customFormat="1" ht="39" x14ac:dyDescent="0.25">
      <c r="B13" s="104" t="str">
        <f>'1 lentelė'!B12</f>
        <v>1.1.1.1.1</v>
      </c>
      <c r="C13" s="104" t="str">
        <f>'1 lentelė'!C12</f>
        <v>R06-5514-190000-0001</v>
      </c>
      <c r="D13" s="104" t="str">
        <f>'1 lentelė'!D12</f>
        <v>Darnaus judumo priemonių diegimas Šiaulių mieste</v>
      </c>
      <c r="E13" s="6" t="s">
        <v>85</v>
      </c>
      <c r="F13" s="12" t="s">
        <v>86</v>
      </c>
      <c r="G13" s="6">
        <v>1</v>
      </c>
      <c r="H13" s="6" t="s">
        <v>87</v>
      </c>
      <c r="I13" s="12" t="s">
        <v>88</v>
      </c>
      <c r="J13" s="6">
        <v>1</v>
      </c>
      <c r="K13" s="146"/>
      <c r="L13" s="146"/>
      <c r="M13" s="146"/>
      <c r="N13" s="146"/>
      <c r="O13" s="146"/>
      <c r="P13" s="146"/>
      <c r="Q13" s="146"/>
      <c r="R13" s="146"/>
      <c r="S13" s="146"/>
      <c r="T13" s="146"/>
      <c r="U13" s="146"/>
      <c r="V13" s="146"/>
    </row>
    <row r="14" spans="2:22" s="214" customFormat="1" ht="77.25" x14ac:dyDescent="0.25">
      <c r="B14" s="274" t="str">
        <f>'1 lentelė'!B13</f>
        <v>1.1.1.1.2</v>
      </c>
      <c r="C14" s="275" t="str">
        <f>'1 lentelė'!C13</f>
        <v>R06-5511-120000-0002</v>
      </c>
      <c r="D14" s="275" t="str">
        <f>'1 lentelė'!D13</f>
        <v>Kelmės miesto pietinės dalies (Žemaitės, Taikos, Malūno, Rudupio, Rasos, Šlaito, P. Cvirkos gatvių, Malūno ir Naujosios skersgatvių, praėjimo tarp Naujosios ir Maironio gatvių) sutvarkymas įrengiant eismo saugumo priemones</v>
      </c>
      <c r="E14" s="276" t="s">
        <v>95</v>
      </c>
      <c r="F14" s="277" t="s">
        <v>96</v>
      </c>
      <c r="G14" s="276">
        <v>2.2599999999999998</v>
      </c>
      <c r="H14" s="276" t="s">
        <v>97</v>
      </c>
      <c r="I14" s="277" t="s">
        <v>98</v>
      </c>
      <c r="J14" s="278">
        <v>0.01</v>
      </c>
      <c r="K14" s="279"/>
      <c r="L14" s="279"/>
      <c r="M14" s="279"/>
      <c r="N14" s="279"/>
      <c r="O14" s="279"/>
      <c r="P14" s="279"/>
      <c r="Q14" s="279"/>
      <c r="R14" s="279"/>
      <c r="S14" s="279"/>
      <c r="T14" s="279"/>
      <c r="U14" s="279"/>
      <c r="V14" s="279"/>
    </row>
    <row r="15" spans="2:22" s="214" customFormat="1" ht="51.75" x14ac:dyDescent="0.25">
      <c r="B15" s="274" t="str">
        <f>'1 lentelė'!B14</f>
        <v>1.1.1.1.3</v>
      </c>
      <c r="C15" s="275" t="str">
        <f>'1 lentelė'!C14</f>
        <v>R06-5511-120000-0003</v>
      </c>
      <c r="D15" s="275" t="str">
        <f>'1 lentelė'!D14</f>
        <v>Pakruojo m. Kęstučio g. modernizavimas</v>
      </c>
      <c r="E15" s="280" t="s">
        <v>95</v>
      </c>
      <c r="F15" s="281" t="s">
        <v>96</v>
      </c>
      <c r="G15" s="280">
        <v>0.32</v>
      </c>
      <c r="H15" s="280" t="s">
        <v>97</v>
      </c>
      <c r="I15" s="281" t="s">
        <v>98</v>
      </c>
      <c r="J15" s="280">
        <v>0</v>
      </c>
      <c r="K15" s="279"/>
      <c r="L15" s="279"/>
      <c r="M15" s="279"/>
      <c r="N15" s="279"/>
      <c r="O15" s="279"/>
      <c r="P15" s="279"/>
      <c r="Q15" s="279"/>
      <c r="R15" s="279"/>
      <c r="S15" s="279"/>
      <c r="T15" s="279"/>
      <c r="U15" s="279"/>
      <c r="V15" s="279"/>
    </row>
    <row r="16" spans="2:22" s="419" customFormat="1" ht="39" x14ac:dyDescent="0.25">
      <c r="B16" s="104" t="str">
        <f>'1 lentelė'!B15</f>
        <v>1.1.1.1.4</v>
      </c>
      <c r="C16" s="104" t="str">
        <f>'1 lentelė'!C15</f>
        <v>R06-5511-111200-0004</v>
      </c>
      <c r="D16" s="104" t="str">
        <f>'1 lentelė'!D15</f>
        <v>Pakruojo gatvės rekonstrukcija</v>
      </c>
      <c r="E16" s="6" t="s">
        <v>95</v>
      </c>
      <c r="F16" s="12" t="s">
        <v>96</v>
      </c>
      <c r="G16" s="6">
        <v>1.52</v>
      </c>
      <c r="H16" s="200"/>
      <c r="I16" s="201"/>
      <c r="J16" s="201"/>
      <c r="K16" s="146"/>
      <c r="L16" s="146"/>
      <c r="M16" s="146"/>
      <c r="N16" s="146"/>
      <c r="O16" s="146"/>
      <c r="P16" s="146"/>
      <c r="Q16" s="146"/>
      <c r="R16" s="146"/>
      <c r="S16" s="146"/>
      <c r="T16" s="146"/>
      <c r="U16" s="146"/>
      <c r="V16" s="146"/>
    </row>
    <row r="17" spans="2:22" s="214" customFormat="1" ht="26.25" x14ac:dyDescent="0.25">
      <c r="B17" s="274" t="str">
        <f>'1 lentelė'!B16</f>
        <v>1.1.1.1.5</v>
      </c>
      <c r="C17" s="275" t="str">
        <f>'1 lentelė'!C16</f>
        <v>R06-5513-180000-0006</v>
      </c>
      <c r="D17" s="275" t="str">
        <f>'1 lentelė'!D16</f>
        <v>Šiaulių miesto darnaus judumo plano parengimas</v>
      </c>
      <c r="E17" s="276" t="s">
        <v>114</v>
      </c>
      <c r="F17" s="277" t="s">
        <v>115</v>
      </c>
      <c r="G17" s="276">
        <v>1</v>
      </c>
      <c r="H17" s="276"/>
      <c r="I17" s="277"/>
      <c r="J17" s="276"/>
      <c r="K17" s="279"/>
      <c r="L17" s="279"/>
      <c r="M17" s="279"/>
      <c r="N17" s="279"/>
      <c r="O17" s="279"/>
      <c r="P17" s="279"/>
      <c r="Q17" s="279"/>
      <c r="R17" s="279"/>
      <c r="S17" s="279"/>
      <c r="T17" s="279"/>
      <c r="U17" s="279"/>
      <c r="V17" s="279"/>
    </row>
    <row r="18" spans="2:22" s="214" customFormat="1" ht="39" x14ac:dyDescent="0.25">
      <c r="B18" s="104" t="str">
        <f>'1 lentelė'!B17</f>
        <v>1.1.1.1.6</v>
      </c>
      <c r="C18" s="104" t="str">
        <f>'1 lentelė'!C17</f>
        <v>R06-5511-120000-0007</v>
      </c>
      <c r="D18" s="282" t="str">
        <f>'1 lentelė'!D17</f>
        <v>Sporto, Gėlių ir Ievų gatvių Kelmės mieste rekonstravimas</v>
      </c>
      <c r="E18" s="6" t="s">
        <v>95</v>
      </c>
      <c r="F18" s="12" t="s">
        <v>96</v>
      </c>
      <c r="G18" s="6">
        <v>0.9</v>
      </c>
      <c r="H18" s="6"/>
      <c r="I18" s="6"/>
      <c r="J18" s="12"/>
      <c r="K18" s="283"/>
      <c r="L18" s="283"/>
      <c r="M18" s="283"/>
      <c r="N18" s="283"/>
      <c r="O18" s="283"/>
      <c r="P18" s="283"/>
      <c r="Q18" s="283"/>
      <c r="R18" s="283"/>
      <c r="S18" s="283"/>
      <c r="T18" s="283"/>
      <c r="U18" s="283"/>
      <c r="V18" s="283"/>
    </row>
    <row r="19" spans="2:22" s="214" customFormat="1" ht="39" x14ac:dyDescent="0.25">
      <c r="B19" s="104" t="str">
        <f>'1 lentelė'!B18</f>
        <v>1.1.1.1.7</v>
      </c>
      <c r="C19" s="104" t="str">
        <f>'1 lentelė'!C18</f>
        <v>R06-5511-120000-0208</v>
      </c>
      <c r="D19" s="282" t="str">
        <f>'1 lentelė'!D18</f>
        <v>Pakruojo miesto J. Basanavičiaus gatvės modernizavimas</v>
      </c>
      <c r="E19" s="6" t="s">
        <v>95</v>
      </c>
      <c r="F19" s="12" t="s">
        <v>96</v>
      </c>
      <c r="G19" s="6">
        <v>0.33</v>
      </c>
      <c r="H19" s="200"/>
      <c r="I19" s="201"/>
      <c r="J19" s="200"/>
      <c r="K19" s="283"/>
      <c r="L19" s="283"/>
      <c r="M19" s="283"/>
      <c r="N19" s="283"/>
      <c r="O19" s="283"/>
      <c r="P19" s="283"/>
      <c r="Q19" s="283"/>
      <c r="R19" s="283"/>
      <c r="S19" s="283"/>
      <c r="T19" s="283"/>
      <c r="U19" s="283"/>
      <c r="V19" s="283"/>
    </row>
    <row r="20" spans="2:22" s="214" customFormat="1" ht="26.25" x14ac:dyDescent="0.25">
      <c r="B20" s="271" t="str">
        <f>'1 lentelė'!B19</f>
        <v>1.1.1.2</v>
      </c>
      <c r="C20" s="271"/>
      <c r="D20" s="272" t="str">
        <f>'1 lentelė'!D19</f>
        <v>Priemonė: Modernizuoti vietinės reikšmės transporto infrastruktūrą</v>
      </c>
      <c r="E20" s="284"/>
      <c r="F20" s="284"/>
      <c r="G20" s="284"/>
      <c r="H20" s="284"/>
      <c r="I20" s="284"/>
      <c r="J20" s="284"/>
      <c r="K20" s="284"/>
      <c r="L20" s="284"/>
      <c r="M20" s="284"/>
      <c r="N20" s="284"/>
      <c r="O20" s="284"/>
      <c r="P20" s="284"/>
      <c r="Q20" s="284"/>
      <c r="R20" s="284"/>
      <c r="S20" s="284"/>
      <c r="T20" s="284"/>
      <c r="U20" s="284"/>
      <c r="V20" s="284"/>
    </row>
    <row r="21" spans="2:22" s="214" customFormat="1" ht="51.75" x14ac:dyDescent="0.25">
      <c r="B21" s="104" t="str">
        <f>'1 lentelė'!B20</f>
        <v>1.1.1.2.1</v>
      </c>
      <c r="C21" s="104" t="str">
        <f>'1 lentelė'!C20</f>
        <v>R06-5511-120000-0008</v>
      </c>
      <c r="D21" s="282" t="str">
        <f>'1 lentelė'!D20</f>
        <v>Naujosios Akmenės Žalgirio g. ir Lazdynų Pelėdos g. atkarpų kompleksinis sutvarkymas, įrengiant eismo saugumo priemones</v>
      </c>
      <c r="E21" s="6" t="s">
        <v>95</v>
      </c>
      <c r="F21" s="12" t="s">
        <v>96</v>
      </c>
      <c r="G21" s="6">
        <v>0.4</v>
      </c>
      <c r="H21" s="6" t="s">
        <v>129</v>
      </c>
      <c r="I21" s="12" t="s">
        <v>130</v>
      </c>
      <c r="J21" s="6">
        <v>1</v>
      </c>
      <c r="K21" s="200"/>
      <c r="L21" s="201"/>
      <c r="M21" s="200"/>
      <c r="N21" s="146"/>
      <c r="O21" s="283"/>
      <c r="P21" s="283"/>
      <c r="Q21" s="283"/>
      <c r="R21" s="283"/>
      <c r="S21" s="283"/>
      <c r="T21" s="283"/>
      <c r="U21" s="283"/>
      <c r="V21" s="283"/>
    </row>
    <row r="22" spans="2:22" s="214" customFormat="1" ht="51.75" x14ac:dyDescent="0.25">
      <c r="B22" s="104" t="str">
        <f>'1 lentelė'!B21</f>
        <v>1.1.1.2.2.</v>
      </c>
      <c r="C22" s="104" t="str">
        <f>'1 lentelė'!C21</f>
        <v>R06-5511-120000-0216</v>
      </c>
      <c r="D22" s="282" t="str">
        <f>'1 lentelė'!D21</f>
        <v>Eismo saugumo priemonių diegimas rekonstruojant Naujosios Akmenės Respublikos g. atkarpą</v>
      </c>
      <c r="E22" s="6" t="s">
        <v>129</v>
      </c>
      <c r="F22" s="12" t="s">
        <v>130</v>
      </c>
      <c r="G22" s="6">
        <v>1</v>
      </c>
      <c r="H22" s="6"/>
      <c r="I22" s="12"/>
      <c r="J22" s="6"/>
      <c r="K22" s="6"/>
      <c r="L22" s="12"/>
      <c r="M22" s="6"/>
      <c r="N22" s="146"/>
      <c r="O22" s="283"/>
      <c r="P22" s="283"/>
      <c r="Q22" s="283"/>
      <c r="R22" s="283"/>
      <c r="S22" s="283"/>
      <c r="T22" s="283"/>
      <c r="U22" s="283"/>
      <c r="V22" s="283"/>
    </row>
    <row r="23" spans="2:22" s="214" customFormat="1" ht="39" x14ac:dyDescent="0.25">
      <c r="B23" s="104" t="str">
        <f>'1 lentelė'!B22</f>
        <v>1.1.1.2.3</v>
      </c>
      <c r="C23" s="104" t="str">
        <f>'1 lentelė'!C22</f>
        <v>R06-5511-110000-0010</v>
      </c>
      <c r="D23" s="282" t="str">
        <f>'1 lentelė'!D22</f>
        <v>Joniškio miesto rytinio aplinkkelio nuo krašto kelio Nr. 152 Joniškis-Linkuva iki krašto kelio Nr. 209 Joniškis-Žeimelis-Pasvalys statyba</v>
      </c>
      <c r="E23" s="6" t="s">
        <v>135</v>
      </c>
      <c r="F23" s="12" t="s">
        <v>136</v>
      </c>
      <c r="G23" s="6">
        <v>1.33</v>
      </c>
      <c r="H23" s="200"/>
      <c r="I23" s="201"/>
      <c r="J23" s="200"/>
      <c r="K23" s="6"/>
      <c r="L23" s="12"/>
      <c r="M23" s="6"/>
      <c r="N23" s="283"/>
      <c r="O23" s="283"/>
      <c r="P23" s="283"/>
      <c r="Q23" s="283"/>
      <c r="R23" s="283"/>
      <c r="S23" s="283"/>
      <c r="T23" s="283"/>
      <c r="U23" s="283"/>
      <c r="V23" s="283"/>
    </row>
    <row r="24" spans="2:22" s="214" customFormat="1" ht="39" x14ac:dyDescent="0.25">
      <c r="B24" s="104" t="str">
        <f>'1 lentelė'!B23</f>
        <v>1.1.1.2.4</v>
      </c>
      <c r="C24" s="104" t="str">
        <f>'1 lentelė'!C23</f>
        <v>R06-5511-125000-0011</v>
      </c>
      <c r="D24" s="282" t="str">
        <f>'1 lentelė'!D23</f>
        <v xml:space="preserve">Kuršėnų miesto Kudirkos g., Tilvyčio g., Dambrausko g. ir Kapų g. rekonstrukcija, įrengiant eismo saugumo priemones </v>
      </c>
      <c r="E24" s="6" t="s">
        <v>95</v>
      </c>
      <c r="F24" s="12" t="s">
        <v>96</v>
      </c>
      <c r="G24" s="6">
        <v>2.5499999999999998</v>
      </c>
      <c r="H24" s="200"/>
      <c r="I24" s="201"/>
      <c r="J24" s="200"/>
      <c r="K24" s="200"/>
      <c r="L24" s="201"/>
      <c r="M24" s="6"/>
      <c r="N24" s="283"/>
      <c r="O24" s="283"/>
      <c r="P24" s="283"/>
      <c r="Q24" s="283"/>
      <c r="R24" s="283"/>
      <c r="S24" s="283"/>
      <c r="T24" s="283"/>
      <c r="U24" s="283"/>
      <c r="V24" s="283"/>
    </row>
    <row r="25" spans="2:22" s="214" customFormat="1" ht="26.25" x14ac:dyDescent="0.25">
      <c r="B25" s="271" t="str">
        <f>'1 lentelė'!B24</f>
        <v>1.1.1.3</v>
      </c>
      <c r="C25" s="271"/>
      <c r="D25" s="272" t="str">
        <f>'1 lentelė'!D24</f>
        <v>Priemonė: Vystyti aplinką tausojančią ir eismo saugą didinančią infrastruktūrą</v>
      </c>
      <c r="E25" s="284"/>
      <c r="F25" s="284"/>
      <c r="G25" s="284"/>
      <c r="H25" s="284"/>
      <c r="I25" s="284"/>
      <c r="J25" s="284"/>
      <c r="K25" s="284"/>
      <c r="L25" s="284"/>
      <c r="M25" s="284"/>
      <c r="N25" s="284"/>
      <c r="O25" s="284"/>
      <c r="P25" s="284"/>
      <c r="Q25" s="284"/>
      <c r="R25" s="284"/>
      <c r="S25" s="284"/>
      <c r="T25" s="284"/>
      <c r="U25" s="284"/>
      <c r="V25" s="284"/>
    </row>
    <row r="26" spans="2:22" s="214" customFormat="1" ht="39" x14ac:dyDescent="0.25">
      <c r="B26" s="104" t="str">
        <f>'1 lentelė'!B25</f>
        <v>1.1.1.3.1</v>
      </c>
      <c r="C26" s="104" t="str">
        <f>'1 lentelė'!C25</f>
        <v>R06-5516-500000-0013</v>
      </c>
      <c r="D26" s="282" t="str">
        <f>'1 lentelė'!D25</f>
        <v>Dviračių ir pėsčiųjų tako P. Jodelės g., Statybininkų g. ir Eibučių g. Naujoje Akmenėje įrengimas</v>
      </c>
      <c r="E26" s="6" t="s">
        <v>148</v>
      </c>
      <c r="F26" s="12" t="s">
        <v>149</v>
      </c>
      <c r="G26" s="6">
        <v>1.1950000000000001</v>
      </c>
      <c r="H26" s="283"/>
      <c r="I26" s="283"/>
      <c r="J26" s="283"/>
      <c r="K26" s="283"/>
      <c r="L26" s="283"/>
      <c r="M26" s="283"/>
      <c r="N26" s="283"/>
      <c r="O26" s="283"/>
      <c r="P26" s="283"/>
      <c r="Q26" s="283"/>
      <c r="R26" s="283"/>
      <c r="S26" s="283"/>
      <c r="T26" s="283"/>
      <c r="U26" s="283"/>
      <c r="V26" s="283"/>
    </row>
    <row r="27" spans="2:22" s="214" customFormat="1" ht="39" x14ac:dyDescent="0.25">
      <c r="B27" s="274" t="str">
        <f>'1 lentelė'!B26</f>
        <v>1.1.1.3.2</v>
      </c>
      <c r="C27" s="275" t="str">
        <f>'1 lentelė'!C26</f>
        <v>R06-5516-500000-0015</v>
      </c>
      <c r="D27" s="275" t="str">
        <f>'1 lentelė'!D26</f>
        <v>Pėsčiųjų ir dviračių takų sutvarkymas teritorijoje, jungiančioje Joniškio miesto M. Slančiausko ir Žemaičių gatves</v>
      </c>
      <c r="E27" s="276" t="s">
        <v>148</v>
      </c>
      <c r="F27" s="277" t="s">
        <v>149</v>
      </c>
      <c r="G27" s="276">
        <v>1.05</v>
      </c>
      <c r="H27" s="279"/>
      <c r="I27" s="279"/>
      <c r="J27" s="279"/>
      <c r="K27" s="279"/>
      <c r="L27" s="279"/>
      <c r="M27" s="279"/>
      <c r="N27" s="279"/>
      <c r="O27" s="279"/>
      <c r="P27" s="279"/>
      <c r="Q27" s="279"/>
      <c r="R27" s="279"/>
      <c r="S27" s="279"/>
      <c r="T27" s="279"/>
      <c r="U27" s="279"/>
      <c r="V27" s="279"/>
    </row>
    <row r="28" spans="2:22" s="214" customFormat="1" ht="39" x14ac:dyDescent="0.25">
      <c r="B28" s="104" t="str">
        <f>'1 lentelė'!B27</f>
        <v>1.1.1.3.3</v>
      </c>
      <c r="C28" s="275" t="str">
        <f>'1 lentelė'!C27</f>
        <v>R06-5516-120000-0016</v>
      </c>
      <c r="D28" s="275" t="str">
        <f>'1 lentelė'!D27</f>
        <v>Kelmės miesto Vytauto Didžiojo gatvės pėsčiųjų ir pėsčiųjų - dviračių takų sutvarkymas (I etapas)</v>
      </c>
      <c r="E28" s="276" t="s">
        <v>156</v>
      </c>
      <c r="F28" s="277" t="s">
        <v>157</v>
      </c>
      <c r="G28" s="276">
        <v>1.48</v>
      </c>
      <c r="H28" s="203"/>
      <c r="I28" s="203"/>
      <c r="J28" s="203"/>
      <c r="K28" s="203"/>
      <c r="L28" s="203"/>
      <c r="M28" s="203"/>
      <c r="N28" s="203"/>
      <c r="O28" s="203"/>
      <c r="P28" s="203"/>
      <c r="Q28" s="203"/>
      <c r="R28" s="203"/>
      <c r="S28" s="203"/>
      <c r="T28" s="203"/>
      <c r="U28" s="203"/>
      <c r="V28" s="203"/>
    </row>
    <row r="29" spans="2:22" s="420" customFormat="1" ht="39" x14ac:dyDescent="0.25">
      <c r="B29" s="274" t="str">
        <f>'1 lentelė'!B28</f>
        <v>1.1.1.3.4</v>
      </c>
      <c r="C29" s="275" t="str">
        <f>'1 lentelė'!C28</f>
        <v>R06-5516-410000-0017</v>
      </c>
      <c r="D29" s="275" t="str">
        <f>'1 lentelė'!D28</f>
        <v>Pėsčiųjų ir dviračių takų įrengimas Pakruojo miesto L. Giros gatvėje</v>
      </c>
      <c r="E29" s="276" t="s">
        <v>148</v>
      </c>
      <c r="F29" s="277" t="s">
        <v>149</v>
      </c>
      <c r="G29" s="276">
        <v>0.63</v>
      </c>
      <c r="H29" s="279"/>
      <c r="I29" s="279"/>
      <c r="J29" s="279"/>
      <c r="K29" s="279"/>
      <c r="L29" s="279"/>
      <c r="M29" s="279"/>
      <c r="N29" s="279"/>
      <c r="O29" s="279"/>
      <c r="P29" s="279"/>
      <c r="Q29" s="279"/>
      <c r="R29" s="279"/>
      <c r="S29" s="279"/>
      <c r="T29" s="279"/>
      <c r="U29" s="279"/>
      <c r="V29" s="279"/>
    </row>
    <row r="30" spans="2:22" s="214" customFormat="1" ht="51.75" x14ac:dyDescent="0.25">
      <c r="B30" s="104" t="str">
        <f>'1 lentelė'!B29</f>
        <v>1.1.1.3.5</v>
      </c>
      <c r="C30" s="282" t="str">
        <f>'1 lentelė'!C29</f>
        <v>R06-5511-125000-0018</v>
      </c>
      <c r="D30" s="282" t="str">
        <f>'1 lentelė'!D29</f>
        <v>Eismo saugumo priemonių gerinimas Šiaulių rajone</v>
      </c>
      <c r="E30" s="6" t="s">
        <v>129</v>
      </c>
      <c r="F30" s="12" t="s">
        <v>130</v>
      </c>
      <c r="G30" s="6">
        <v>9</v>
      </c>
      <c r="H30" s="283"/>
      <c r="I30" s="283"/>
      <c r="J30" s="283"/>
      <c r="K30" s="283"/>
      <c r="L30" s="283"/>
      <c r="M30" s="283"/>
      <c r="N30" s="283"/>
      <c r="O30" s="283"/>
      <c r="P30" s="283"/>
      <c r="Q30" s="283"/>
      <c r="R30" s="283"/>
      <c r="S30" s="283"/>
      <c r="T30" s="283"/>
      <c r="U30" s="283"/>
      <c r="V30" s="283"/>
    </row>
    <row r="31" spans="2:22" s="214" customFormat="1" ht="39" x14ac:dyDescent="0.25">
      <c r="B31" s="104" t="str">
        <f>'1 lentelė'!B30</f>
        <v>1.1.1.3.6</v>
      </c>
      <c r="C31" s="104" t="str">
        <f>'1 lentelė'!C30</f>
        <v>R06-5516-410000-0019</v>
      </c>
      <c r="D31" s="104" t="str">
        <f>'1 lentelė'!D30</f>
        <v>Pėsčiųjų ir dviračių takų įrengimas Radviliškio mieste</v>
      </c>
      <c r="E31" s="6" t="s">
        <v>148</v>
      </c>
      <c r="F31" s="12" t="s">
        <v>149</v>
      </c>
      <c r="G31" s="6">
        <v>1.49</v>
      </c>
      <c r="H31" s="283"/>
      <c r="I31" s="283"/>
      <c r="J31" s="283"/>
      <c r="K31" s="283"/>
      <c r="L31" s="283"/>
      <c r="M31" s="283"/>
      <c r="N31" s="283"/>
      <c r="O31" s="283"/>
      <c r="P31" s="283"/>
      <c r="Q31" s="283"/>
      <c r="R31" s="283"/>
      <c r="S31" s="283"/>
      <c r="T31" s="283"/>
      <c r="U31" s="283"/>
      <c r="V31" s="283"/>
    </row>
    <row r="32" spans="2:22" s="420" customFormat="1" ht="39" x14ac:dyDescent="0.25">
      <c r="B32" s="274" t="str">
        <f>'1 lentelė'!B31</f>
        <v>1.1.1.3.7</v>
      </c>
      <c r="C32" s="275" t="str">
        <f>'1 lentelė'!C31</f>
        <v>R06-5518-100000-0020</v>
      </c>
      <c r="D32" s="275" t="str">
        <f>'1 lentelė'!D31</f>
        <v>Vietinio susisiekimo viešojo transporto priemonių parko atnaujinimas Radviliškio rajono savivaldybėje</v>
      </c>
      <c r="E32" s="277" t="s">
        <v>173</v>
      </c>
      <c r="F32" s="277" t="s">
        <v>174</v>
      </c>
      <c r="G32" s="276">
        <v>3</v>
      </c>
      <c r="H32" s="279"/>
      <c r="I32" s="279"/>
      <c r="J32" s="279"/>
      <c r="K32" s="279"/>
      <c r="L32" s="279"/>
      <c r="M32" s="279"/>
      <c r="N32" s="279"/>
      <c r="O32" s="279"/>
      <c r="P32" s="279"/>
      <c r="Q32" s="279"/>
      <c r="R32" s="279"/>
      <c r="S32" s="279"/>
      <c r="T32" s="279"/>
      <c r="U32" s="279"/>
      <c r="V32" s="279"/>
    </row>
    <row r="33" spans="2:22" s="420" customFormat="1" ht="51.75" x14ac:dyDescent="0.25">
      <c r="B33" s="274" t="str">
        <f>'1 lentelė'!B32</f>
        <v>1.1.1.3.8</v>
      </c>
      <c r="C33" s="275" t="str">
        <f>'1 lentelė'!C32</f>
        <v>R06-5511-120000-0021</v>
      </c>
      <c r="D33" s="275" t="str">
        <f>'1 lentelė'!D32</f>
        <v>Eismo saugos priemonių diegimas, rekonstruojant Radviliškio m. Gedimino gatvės dalį tarp Stadiono ir Radvilų g.</v>
      </c>
      <c r="E33" s="276" t="s">
        <v>129</v>
      </c>
      <c r="F33" s="277" t="s">
        <v>130</v>
      </c>
      <c r="G33" s="276">
        <v>1</v>
      </c>
      <c r="H33" s="279"/>
      <c r="I33" s="279"/>
      <c r="J33" s="279"/>
      <c r="K33" s="279"/>
      <c r="L33" s="279"/>
      <c r="M33" s="279"/>
      <c r="N33" s="279"/>
      <c r="O33" s="279"/>
      <c r="P33" s="279"/>
      <c r="Q33" s="279"/>
      <c r="R33" s="279"/>
      <c r="S33" s="279"/>
      <c r="T33" s="279"/>
      <c r="U33" s="279"/>
      <c r="V33" s="279"/>
    </row>
    <row r="34" spans="2:22" s="214" customFormat="1" ht="51.75" x14ac:dyDescent="0.25">
      <c r="B34" s="104" t="str">
        <f>'1 lentelė'!B33</f>
        <v>1.1.1.3.9</v>
      </c>
      <c r="C34" s="282" t="str">
        <f>'1 lentelė'!C33</f>
        <v>R06-5511-120000-0022</v>
      </c>
      <c r="D34" s="282" t="str">
        <f>'1 lentelė'!D33</f>
        <v xml:space="preserve">Eismo saugumo priemonių diegimas Radviliškio mieste  </v>
      </c>
      <c r="E34" s="6" t="s">
        <v>129</v>
      </c>
      <c r="F34" s="12" t="s">
        <v>130</v>
      </c>
      <c r="G34" s="6">
        <v>3</v>
      </c>
      <c r="H34" s="283"/>
      <c r="I34" s="283"/>
      <c r="J34" s="283"/>
      <c r="K34" s="283"/>
      <c r="L34" s="283"/>
      <c r="M34" s="283"/>
      <c r="N34" s="283"/>
      <c r="O34" s="283"/>
      <c r="P34" s="283"/>
      <c r="Q34" s="283"/>
      <c r="R34" s="283"/>
      <c r="S34" s="283"/>
      <c r="T34" s="283"/>
      <c r="U34" s="283"/>
      <c r="V34" s="283"/>
    </row>
    <row r="35" spans="2:22" s="214" customFormat="1" ht="39" x14ac:dyDescent="0.25">
      <c r="B35" s="104" t="str">
        <f>'1 lentelė'!B34</f>
        <v>1.1.1.3.10</v>
      </c>
      <c r="C35" s="104" t="str">
        <f>'1 lentelė'!C34</f>
        <v>R06-5516-120000-0024</v>
      </c>
      <c r="D35" s="104" t="str">
        <f>'1 lentelė'!D34</f>
        <v>Tilžės g. dviračių tako rekonstrukcija</v>
      </c>
      <c r="E35" s="6" t="s">
        <v>156</v>
      </c>
      <c r="F35" s="12" t="s">
        <v>157</v>
      </c>
      <c r="G35" s="6">
        <v>1.56</v>
      </c>
      <c r="H35" s="209"/>
      <c r="I35" s="209"/>
      <c r="J35" s="209"/>
      <c r="K35" s="209"/>
      <c r="L35" s="209"/>
      <c r="M35" s="209"/>
      <c r="N35" s="209"/>
      <c r="O35" s="209"/>
      <c r="P35" s="209"/>
      <c r="Q35" s="209"/>
      <c r="R35" s="209"/>
      <c r="S35" s="209"/>
      <c r="T35" s="209"/>
      <c r="U35" s="209"/>
      <c r="V35" s="209"/>
    </row>
    <row r="36" spans="2:22" s="214" customFormat="1" ht="39" x14ac:dyDescent="0.25">
      <c r="B36" s="104" t="str">
        <f>'1 lentelė'!B35</f>
        <v>1.1.1.3.11</v>
      </c>
      <c r="C36" s="282" t="str">
        <f>'1 lentelė'!C35</f>
        <v>R06-5516-500000-0025</v>
      </c>
      <c r="D36" s="282" t="str">
        <f>'1 lentelė'!D35</f>
        <v>Šiaulių rajono pėsčiųjų ir dviračių takų rekonstrukcija ir plėtra</v>
      </c>
      <c r="E36" s="6" t="s">
        <v>156</v>
      </c>
      <c r="F36" s="12" t="s">
        <v>157</v>
      </c>
      <c r="G36" s="6">
        <v>1.86</v>
      </c>
      <c r="H36" s="283"/>
      <c r="I36" s="283"/>
      <c r="J36" s="283"/>
      <c r="K36" s="283"/>
      <c r="L36" s="283"/>
      <c r="M36" s="283"/>
      <c r="N36" s="283"/>
      <c r="O36" s="283"/>
      <c r="P36" s="283"/>
      <c r="Q36" s="283"/>
      <c r="R36" s="283"/>
      <c r="S36" s="283"/>
      <c r="T36" s="283"/>
      <c r="U36" s="283"/>
      <c r="V36" s="283"/>
    </row>
    <row r="37" spans="2:22" s="214" customFormat="1" ht="39" x14ac:dyDescent="0.25">
      <c r="B37" s="274" t="str">
        <f>'1 lentelė'!B36</f>
        <v>1.1.1.3.12</v>
      </c>
      <c r="C37" s="275" t="str">
        <f>'1 lentelė'!C36</f>
        <v>R06-5518-100000-0026</v>
      </c>
      <c r="D37" s="275" t="str">
        <f>'1 lentelė'!D36</f>
        <v>Šiaulių rajono vietinio susisiekimo viešojo transporto priemonių parko atnaujinimas</v>
      </c>
      <c r="E37" s="277" t="s">
        <v>173</v>
      </c>
      <c r="F37" s="285" t="s">
        <v>174</v>
      </c>
      <c r="G37" s="276">
        <v>3</v>
      </c>
      <c r="H37" s="279"/>
      <c r="I37" s="279"/>
      <c r="J37" s="279"/>
      <c r="K37" s="279"/>
      <c r="L37" s="279"/>
      <c r="M37" s="279"/>
      <c r="N37" s="279"/>
      <c r="O37" s="279"/>
      <c r="P37" s="279"/>
      <c r="Q37" s="279"/>
      <c r="R37" s="279"/>
      <c r="S37" s="279"/>
      <c r="T37" s="279"/>
      <c r="U37" s="279"/>
      <c r="V37" s="279"/>
    </row>
    <row r="38" spans="2:22" s="420" customFormat="1" ht="51.75" x14ac:dyDescent="0.25">
      <c r="B38" s="104" t="str">
        <f>'1 lentelė'!B37</f>
        <v>1.1.1.3.13</v>
      </c>
      <c r="C38" s="104" t="str">
        <f>'1 lentelė'!C37</f>
        <v>R06-5511-120000-0027</v>
      </c>
      <c r="D38" s="104" t="str">
        <f>'1 lentelė'!D37</f>
        <v>Eismo saugumo priemonių diegimas Šiaulių mieste</v>
      </c>
      <c r="E38" s="6" t="s">
        <v>129</v>
      </c>
      <c r="F38" s="12" t="s">
        <v>130</v>
      </c>
      <c r="G38" s="6">
        <v>7</v>
      </c>
      <c r="H38" s="146"/>
      <c r="I38" s="146"/>
      <c r="J38" s="146"/>
      <c r="K38" s="146"/>
      <c r="L38" s="146"/>
      <c r="M38" s="146"/>
      <c r="N38" s="146"/>
      <c r="O38" s="146"/>
      <c r="P38" s="146"/>
      <c r="Q38" s="146"/>
      <c r="R38" s="146"/>
      <c r="S38" s="146"/>
      <c r="T38" s="146"/>
      <c r="U38" s="146"/>
      <c r="V38" s="146"/>
    </row>
    <row r="39" spans="2:22" s="214" customFormat="1" ht="39" x14ac:dyDescent="0.25">
      <c r="B39" s="104" t="str">
        <f>'1 lentelė'!B38</f>
        <v>1.1.1.3.14</v>
      </c>
      <c r="C39" s="104" t="str">
        <f>'1 lentelė'!C38</f>
        <v>R06-5516-190000-0227</v>
      </c>
      <c r="D39" s="104" t="str">
        <f>'1 lentelė'!D38</f>
        <v xml:space="preserve">Pėsčiųjų ir dviračių  takų sutvarkymas Joniškio mieste </v>
      </c>
      <c r="E39" s="6" t="s">
        <v>148</v>
      </c>
      <c r="F39" s="12" t="s">
        <v>149</v>
      </c>
      <c r="G39" s="6">
        <v>0.5</v>
      </c>
      <c r="H39" s="146"/>
      <c r="I39" s="146"/>
      <c r="J39" s="146"/>
      <c r="K39" s="146"/>
      <c r="L39" s="146"/>
      <c r="M39" s="146"/>
      <c r="N39" s="146"/>
      <c r="O39" s="146"/>
      <c r="P39" s="146"/>
      <c r="Q39" s="146"/>
      <c r="R39" s="146"/>
      <c r="S39" s="146"/>
      <c r="T39" s="146"/>
      <c r="U39" s="146"/>
      <c r="V39" s="146"/>
    </row>
    <row r="40" spans="2:22" s="214" customFormat="1" ht="39" x14ac:dyDescent="0.25">
      <c r="B40" s="104" t="str">
        <f>'1 lentelė'!B39</f>
        <v>1.1.1.3.15</v>
      </c>
      <c r="C40" s="104" t="str">
        <f>'1 lentelė'!C39</f>
        <v>R06-5516-410000-0228</v>
      </c>
      <c r="D40" s="104" t="str">
        <f>'1 lentelė'!D39</f>
        <v xml:space="preserve">Pėsčiųjų  ir dviračių takų rekonstravimas Pakruojo m. Vytauto Didžiojo ir Vilniaus g. </v>
      </c>
      <c r="E40" s="6" t="s">
        <v>156</v>
      </c>
      <c r="F40" s="12" t="s">
        <v>157</v>
      </c>
      <c r="G40" s="6">
        <v>0.24</v>
      </c>
      <c r="H40" s="146"/>
      <c r="I40" s="146"/>
      <c r="J40" s="146"/>
      <c r="K40" s="146"/>
      <c r="L40" s="146"/>
      <c r="M40" s="146"/>
      <c r="N40" s="146"/>
      <c r="O40" s="146"/>
      <c r="P40" s="146"/>
      <c r="Q40" s="146"/>
      <c r="R40" s="146"/>
      <c r="S40" s="146"/>
      <c r="T40" s="146"/>
      <c r="U40" s="146"/>
      <c r="V40" s="146"/>
    </row>
    <row r="41" spans="2:22" s="214" customFormat="1" ht="51.75" x14ac:dyDescent="0.25">
      <c r="B41" s="104" t="str">
        <f>'1 lentelė'!B40</f>
        <v>1.1.1.3.16</v>
      </c>
      <c r="C41" s="104" t="str">
        <f>'1 lentelė'!C40</f>
        <v>R06-5511-110000-0229</v>
      </c>
      <c r="D41" s="104" t="str">
        <f>'1 lentelė'!D40</f>
        <v>Eismo saugos priemonių diegimas rekonstruojant Radviliškio m. Žalgirio gatvę</v>
      </c>
      <c r="E41" s="6" t="s">
        <v>129</v>
      </c>
      <c r="F41" s="12" t="s">
        <v>130</v>
      </c>
      <c r="G41" s="6">
        <v>1</v>
      </c>
      <c r="H41" s="146"/>
      <c r="I41" s="146"/>
      <c r="J41" s="146"/>
      <c r="K41" s="146"/>
      <c r="L41" s="146"/>
      <c r="M41" s="146"/>
      <c r="N41" s="146"/>
      <c r="O41" s="146"/>
      <c r="P41" s="146"/>
      <c r="Q41" s="146"/>
      <c r="R41" s="146"/>
      <c r="S41" s="146"/>
      <c r="T41" s="146"/>
      <c r="U41" s="146"/>
      <c r="V41" s="146"/>
    </row>
    <row r="42" spans="2:22" s="214" customFormat="1" x14ac:dyDescent="0.25">
      <c r="B42" s="268" t="str">
        <f>'1 lentelė'!B41</f>
        <v>1.1.2</v>
      </c>
      <c r="C42" s="268"/>
      <c r="D42" s="269" t="str">
        <f>'1 lentelė'!D41</f>
        <v>Uždavinys: Plėtoti turizmo infrastruktūrą</v>
      </c>
      <c r="E42" s="286"/>
      <c r="F42" s="286"/>
      <c r="G42" s="286"/>
      <c r="H42" s="286"/>
      <c r="I42" s="286"/>
      <c r="J42" s="286"/>
      <c r="K42" s="286"/>
      <c r="L42" s="286"/>
      <c r="M42" s="286"/>
      <c r="N42" s="286"/>
      <c r="O42" s="286"/>
      <c r="P42" s="286"/>
      <c r="Q42" s="286"/>
      <c r="R42" s="286"/>
      <c r="S42" s="286"/>
      <c r="T42" s="286"/>
      <c r="U42" s="286"/>
      <c r="V42" s="286"/>
    </row>
    <row r="43" spans="2:22" s="214" customFormat="1" ht="26.25" x14ac:dyDescent="0.25">
      <c r="B43" s="271" t="str">
        <f>'1 lentelė'!B42</f>
        <v>1.1.2.1</v>
      </c>
      <c r="C43" s="271"/>
      <c r="D43" s="272" t="str">
        <f>'1 lentelė'!D42</f>
        <v>Priemonė: Vystyti turizmo maršrutus ar jų dalis ir rinkodaros priemones</v>
      </c>
      <c r="E43" s="284"/>
      <c r="F43" s="284"/>
      <c r="G43" s="284"/>
      <c r="H43" s="284"/>
      <c r="I43" s="284"/>
      <c r="J43" s="284"/>
      <c r="K43" s="284"/>
      <c r="L43" s="284"/>
      <c r="M43" s="284"/>
      <c r="N43" s="284"/>
      <c r="O43" s="284"/>
      <c r="P43" s="284"/>
      <c r="Q43" s="284"/>
      <c r="R43" s="284"/>
      <c r="S43" s="284"/>
      <c r="T43" s="284"/>
      <c r="U43" s="284"/>
      <c r="V43" s="284"/>
    </row>
    <row r="44" spans="2:22" s="214" customFormat="1" ht="26.25" x14ac:dyDescent="0.25">
      <c r="B44" s="104" t="str">
        <f>'1 lentelė'!B43</f>
        <v>1.1.2.1.1</v>
      </c>
      <c r="C44" s="104" t="str">
        <f>'1 lentelė'!C43</f>
        <v>R06-8821-420000-0028</v>
      </c>
      <c r="D44" s="104" t="str">
        <f>'1 lentelė'!D43</f>
        <v>Savivaldybes jungiančios turizmo informacinės infrastruktūros plėtra Šiaulių regione</v>
      </c>
      <c r="E44" s="6" t="s">
        <v>206</v>
      </c>
      <c r="F44" s="12" t="s">
        <v>207</v>
      </c>
      <c r="G44" s="6">
        <v>1405</v>
      </c>
      <c r="H44" s="283"/>
      <c r="I44" s="283"/>
      <c r="J44" s="283"/>
      <c r="K44" s="283"/>
      <c r="L44" s="283"/>
      <c r="M44" s="283"/>
      <c r="N44" s="283"/>
      <c r="O44" s="283"/>
      <c r="P44" s="283"/>
      <c r="Q44" s="283"/>
      <c r="R44" s="283"/>
      <c r="S44" s="283"/>
      <c r="T44" s="283"/>
      <c r="U44" s="283"/>
      <c r="V44" s="283"/>
    </row>
    <row r="45" spans="2:22" s="214" customFormat="1" ht="51.75" x14ac:dyDescent="0.25">
      <c r="B45" s="268" t="str">
        <f>'1 lentelė'!B44</f>
        <v>1.1.3</v>
      </c>
      <c r="C45" s="268"/>
      <c r="D45" s="269" t="str">
        <f>'1 lentelė'!D44</f>
        <v>Uždavinys: Modernizuoti ir plėsti atliekų tvarkymo, geriamojo vandens tiekimo ir nuotekų tvarkymo organizacinę bei inžinerinę infrastruktūrą</v>
      </c>
      <c r="E45" s="286"/>
      <c r="F45" s="286"/>
      <c r="G45" s="286"/>
      <c r="H45" s="286"/>
      <c r="I45" s="286"/>
      <c r="J45" s="286"/>
      <c r="K45" s="286"/>
      <c r="L45" s="286"/>
      <c r="M45" s="286"/>
      <c r="N45" s="286"/>
      <c r="O45" s="286"/>
      <c r="P45" s="286"/>
      <c r="Q45" s="286"/>
      <c r="R45" s="286"/>
      <c r="S45" s="286"/>
      <c r="T45" s="286"/>
      <c r="U45" s="286"/>
      <c r="V45" s="286"/>
    </row>
    <row r="46" spans="2:22" s="214" customFormat="1" ht="26.25" x14ac:dyDescent="0.25">
      <c r="B46" s="271" t="str">
        <f>'1 lentelė'!B45</f>
        <v>1.1.3.1</v>
      </c>
      <c r="C46" s="271"/>
      <c r="D46" s="272" t="str">
        <f>'1 lentelė'!D45</f>
        <v>Priemonė: Gerinti vandens tiekimo, nuotekų ir atliekų tvarkymo paslaugų sistemą</v>
      </c>
      <c r="E46" s="284"/>
      <c r="F46" s="284"/>
      <c r="G46" s="284"/>
      <c r="H46" s="284"/>
      <c r="I46" s="284"/>
      <c r="J46" s="284"/>
      <c r="K46" s="284"/>
      <c r="L46" s="284"/>
      <c r="M46" s="284"/>
      <c r="N46" s="284"/>
      <c r="O46" s="284"/>
      <c r="P46" s="284"/>
      <c r="Q46" s="284"/>
      <c r="R46" s="284"/>
      <c r="S46" s="284"/>
      <c r="T46" s="284"/>
      <c r="U46" s="284"/>
      <c r="V46" s="284"/>
    </row>
    <row r="47" spans="2:22" s="214" customFormat="1" ht="64.5" x14ac:dyDescent="0.25">
      <c r="B47" s="282" t="str">
        <f>'1 lentelė'!B46</f>
        <v>1.1.3.1.1.</v>
      </c>
      <c r="C47" s="282" t="str">
        <f>'1 lentelė'!C46</f>
        <v>R06-0008-050000-0029</v>
      </c>
      <c r="D47" s="282" t="str">
        <f>'1 lentelė'!D46</f>
        <v>Komunalinių atliekų rūšiuojamojo surinkimo infrastruktūros plėtra Šiaulių regione</v>
      </c>
      <c r="E47" s="6" t="s">
        <v>217</v>
      </c>
      <c r="F47" s="12" t="s">
        <v>218</v>
      </c>
      <c r="G47" s="6">
        <v>14938</v>
      </c>
      <c r="H47" s="12"/>
      <c r="I47" s="12"/>
      <c r="J47" s="12"/>
      <c r="K47" s="12"/>
      <c r="L47" s="6"/>
      <c r="M47" s="6"/>
      <c r="N47" s="283"/>
      <c r="O47" s="283"/>
      <c r="P47" s="283"/>
      <c r="Q47" s="283"/>
      <c r="R47" s="283"/>
      <c r="S47" s="283"/>
      <c r="T47" s="283"/>
      <c r="U47" s="283"/>
      <c r="V47" s="283"/>
    </row>
    <row r="48" spans="2:22" s="214" customFormat="1" ht="90" x14ac:dyDescent="0.25">
      <c r="B48" s="282" t="str">
        <f>'1 lentelė'!B47</f>
        <v>1.1.3.1.2</v>
      </c>
      <c r="C48" s="282" t="str">
        <f>'1 lentelė'!C47</f>
        <v>R06-0014-060000-0030</v>
      </c>
      <c r="D48" s="282" t="str">
        <f>'1 lentelė'!D47</f>
        <v>Vandens gerinimo įrenginių nauja statyba (rekonstrukcija) Akmenės rajone</v>
      </c>
      <c r="E48" s="6" t="s">
        <v>224</v>
      </c>
      <c r="F48" s="12" t="s">
        <v>225</v>
      </c>
      <c r="G48" s="6">
        <v>11676</v>
      </c>
      <c r="H48" s="6"/>
      <c r="I48" s="6"/>
      <c r="J48" s="6"/>
      <c r="K48" s="6"/>
      <c r="L48" s="6"/>
      <c r="M48" s="6"/>
      <c r="N48" s="283"/>
      <c r="O48" s="283"/>
      <c r="P48" s="283"/>
      <c r="Q48" s="283"/>
      <c r="R48" s="283"/>
      <c r="S48" s="283"/>
      <c r="T48" s="283"/>
      <c r="U48" s="283"/>
      <c r="V48" s="283"/>
    </row>
    <row r="49" spans="2:22" s="214" customFormat="1" ht="102.75" x14ac:dyDescent="0.25">
      <c r="B49" s="282" t="str">
        <f>'1 lentelė'!B48</f>
        <v>1.1.3.1.3</v>
      </c>
      <c r="C49" s="144" t="str">
        <f>'1 lentelė'!C48</f>
        <v>R06-0014-060700-0031</v>
      </c>
      <c r="D49" s="144" t="str">
        <f>'1 lentelė'!D48</f>
        <v>Vandentiekio ir nuotekų tinklų nauja statyba ir valymo įrenginių rekonstrukcija Akmenės rajone</v>
      </c>
      <c r="E49" s="21" t="s">
        <v>229</v>
      </c>
      <c r="F49" s="22" t="s">
        <v>230</v>
      </c>
      <c r="G49" s="21">
        <v>60</v>
      </c>
      <c r="H49" s="21" t="s">
        <v>231</v>
      </c>
      <c r="I49" s="22" t="s">
        <v>232</v>
      </c>
      <c r="J49" s="21">
        <v>256</v>
      </c>
      <c r="K49" s="21" t="s">
        <v>233</v>
      </c>
      <c r="L49" s="22" t="s">
        <v>234</v>
      </c>
      <c r="M49" s="21">
        <v>231</v>
      </c>
      <c r="N49" s="145"/>
      <c r="O49" s="145"/>
      <c r="P49" s="145"/>
      <c r="Q49" s="145"/>
      <c r="R49" s="145"/>
      <c r="S49" s="145"/>
      <c r="T49" s="145"/>
      <c r="U49" s="145"/>
      <c r="V49" s="145"/>
    </row>
    <row r="50" spans="2:22" s="214" customFormat="1" ht="90" x14ac:dyDescent="0.25">
      <c r="B50" s="282" t="str">
        <f>'1 lentelė'!B49</f>
        <v>1.1.3.1.4</v>
      </c>
      <c r="C50" s="282" t="str">
        <f>'1 lentelė'!C49</f>
        <v>R06-0014-060700-0032</v>
      </c>
      <c r="D50" s="282" t="str">
        <f>'1 lentelė'!D49</f>
        <v>Vandens tiekimo ir nuotekų tvarkymo infrastruktūros rekonstrukcija ir plėtra Joniškio rajone</v>
      </c>
      <c r="E50" s="6" t="s">
        <v>229</v>
      </c>
      <c r="F50" s="12" t="s">
        <v>230</v>
      </c>
      <c r="G50" s="6">
        <v>242</v>
      </c>
      <c r="H50" s="6" t="s">
        <v>224</v>
      </c>
      <c r="I50" s="12" t="s">
        <v>225</v>
      </c>
      <c r="J50" s="6">
        <v>630</v>
      </c>
      <c r="K50" s="6" t="s">
        <v>231</v>
      </c>
      <c r="L50" s="12" t="s">
        <v>232</v>
      </c>
      <c r="M50" s="6">
        <v>240</v>
      </c>
      <c r="N50" s="71" t="s">
        <v>239</v>
      </c>
      <c r="O50" s="12" t="s">
        <v>240</v>
      </c>
      <c r="P50" s="283">
        <v>2.411</v>
      </c>
      <c r="Q50" s="283"/>
      <c r="R50" s="283"/>
      <c r="S50" s="283"/>
      <c r="T50" s="283"/>
      <c r="U50" s="283"/>
      <c r="V50" s="283"/>
    </row>
    <row r="51" spans="2:22" s="214" customFormat="1" ht="90" x14ac:dyDescent="0.25">
      <c r="B51" s="282" t="str">
        <f>'1 lentelė'!B50</f>
        <v>1.1.3.1.5</v>
      </c>
      <c r="C51" s="282" t="str">
        <f>'1 lentelė'!C50</f>
        <v>R06-0014-060700-0033</v>
      </c>
      <c r="D51" s="282" t="str">
        <f>'1 lentelė'!D50</f>
        <v>Kelmės r. gyvenviečių vandentvarkos ir aplinkosaugos infrastruktūros modernizavimas ir plėtra</v>
      </c>
      <c r="E51" s="6" t="s">
        <v>229</v>
      </c>
      <c r="F51" s="12" t="s">
        <v>230</v>
      </c>
      <c r="G51" s="6">
        <v>200</v>
      </c>
      <c r="H51" s="6" t="s">
        <v>224</v>
      </c>
      <c r="I51" s="12" t="s">
        <v>225</v>
      </c>
      <c r="J51" s="6">
        <v>242</v>
      </c>
      <c r="K51" s="6" t="s">
        <v>231</v>
      </c>
      <c r="L51" s="12" t="s">
        <v>232</v>
      </c>
      <c r="M51" s="6">
        <v>370</v>
      </c>
      <c r="N51" s="6" t="s">
        <v>233</v>
      </c>
      <c r="O51" s="12" t="s">
        <v>234</v>
      </c>
      <c r="P51" s="6">
        <v>370</v>
      </c>
      <c r="Q51" s="71" t="s">
        <v>239</v>
      </c>
      <c r="R51" s="12" t="s">
        <v>240</v>
      </c>
      <c r="S51" s="283">
        <v>0.18</v>
      </c>
      <c r="T51" s="283"/>
      <c r="U51" s="283"/>
      <c r="V51" s="283"/>
    </row>
    <row r="52" spans="2:22" s="214" customFormat="1" ht="90" x14ac:dyDescent="0.25">
      <c r="B52" s="104" t="str">
        <f>'1 lentelė'!B51</f>
        <v>1.1.3.1.6</v>
      </c>
      <c r="C52" s="104" t="str">
        <f>'1 lentelė'!C51</f>
        <v>R06-0014-060700-0034</v>
      </c>
      <c r="D52" s="104" t="str">
        <f>'1 lentelė'!D51</f>
        <v>Vandens tiekimo ir nuotekų tvarkymo infrastruktūros plėtra ir rekonstravimas Pakruojo rajono savivaldybėje</v>
      </c>
      <c r="E52" s="6" t="s">
        <v>229</v>
      </c>
      <c r="F52" s="12" t="s">
        <v>230</v>
      </c>
      <c r="G52" s="6">
        <v>305</v>
      </c>
      <c r="H52" s="6" t="s">
        <v>224</v>
      </c>
      <c r="I52" s="12" t="s">
        <v>225</v>
      </c>
      <c r="J52" s="6">
        <v>638</v>
      </c>
      <c r="K52" s="6" t="s">
        <v>231</v>
      </c>
      <c r="L52" s="12" t="s">
        <v>232</v>
      </c>
      <c r="M52" s="6">
        <v>319</v>
      </c>
      <c r="N52" s="6"/>
      <c r="O52" s="12" t="s">
        <v>275</v>
      </c>
      <c r="P52" s="6">
        <v>23.4</v>
      </c>
      <c r="Q52" s="146"/>
      <c r="R52" s="146"/>
      <c r="S52" s="146"/>
      <c r="T52" s="146"/>
      <c r="U52" s="283"/>
      <c r="V52" s="283"/>
    </row>
    <row r="53" spans="2:22" s="214" customFormat="1" ht="90" x14ac:dyDescent="0.25">
      <c r="B53" s="282" t="str">
        <f>'1 lentelė'!B52</f>
        <v>1.1.3.1.7</v>
      </c>
      <c r="C53" s="282" t="str">
        <f>'1 lentelė'!C52</f>
        <v>R06-0014-070000-0036</v>
      </c>
      <c r="D53" s="282" t="str">
        <f>'1 lentelė'!D52</f>
        <v>Grinkiškio miestelio vandentiekio ir nuotekų tinklų, nuotekų valymo ir vandens gerinimo įrenginių statyba</v>
      </c>
      <c r="E53" s="6" t="s">
        <v>229</v>
      </c>
      <c r="F53" s="12" t="s">
        <v>230</v>
      </c>
      <c r="G53" s="6">
        <v>517</v>
      </c>
      <c r="H53" s="6" t="s">
        <v>224</v>
      </c>
      <c r="I53" s="12" t="s">
        <v>225</v>
      </c>
      <c r="J53" s="6">
        <v>517</v>
      </c>
      <c r="K53" s="6" t="s">
        <v>231</v>
      </c>
      <c r="L53" s="12" t="s">
        <v>232</v>
      </c>
      <c r="M53" s="6">
        <v>517</v>
      </c>
      <c r="N53" s="6" t="s">
        <v>233</v>
      </c>
      <c r="O53" s="12" t="s">
        <v>234</v>
      </c>
      <c r="P53" s="283">
        <v>517</v>
      </c>
      <c r="Q53" s="283"/>
      <c r="R53" s="283"/>
      <c r="S53" s="283"/>
      <c r="T53" s="283"/>
      <c r="U53" s="283"/>
      <c r="V53" s="283"/>
    </row>
    <row r="54" spans="2:22" s="214" customFormat="1" ht="90" x14ac:dyDescent="0.25">
      <c r="B54" s="282" t="str">
        <f>'1 lentelė'!B53</f>
        <v>1.1.3.1.8</v>
      </c>
      <c r="C54" s="282" t="str">
        <f>'1 lentelė'!C53</f>
        <v>R06-0007-080000-0038</v>
      </c>
      <c r="D54" s="282" t="str">
        <f>'1 lentelė'!D53</f>
        <v>Šiaulių miesto paviršinių nuotekų tvarkymo sistemos inventorizavimas, paviršinių nuotekų tvarkymo infrastruktūros rekonstravimas ir plėtra</v>
      </c>
      <c r="E54" s="6" t="s">
        <v>258</v>
      </c>
      <c r="F54" s="12" t="s">
        <v>259</v>
      </c>
      <c r="G54" s="6">
        <v>607.74</v>
      </c>
      <c r="H54" s="6" t="s">
        <v>260</v>
      </c>
      <c r="I54" s="12" t="s">
        <v>261</v>
      </c>
      <c r="J54" s="6">
        <v>80</v>
      </c>
      <c r="K54" s="6"/>
      <c r="L54" s="6"/>
      <c r="M54" s="6"/>
      <c r="N54" s="283"/>
      <c r="O54" s="283"/>
      <c r="P54" s="283"/>
      <c r="Q54" s="283"/>
      <c r="R54" s="283"/>
      <c r="S54" s="283"/>
      <c r="T54" s="283"/>
      <c r="U54" s="283"/>
      <c r="V54" s="283"/>
    </row>
    <row r="55" spans="2:22" s="214" customFormat="1" ht="51.75" x14ac:dyDescent="0.25">
      <c r="B55" s="282" t="str">
        <f>'1 lentelė'!B54</f>
        <v>1.1.3.1.9</v>
      </c>
      <c r="C55" s="282" t="str">
        <f>'1 lentelė'!C54</f>
        <v>R06-0014-060000-0039</v>
      </c>
      <c r="D55" s="282" t="str">
        <f>'1 lentelė'!D54</f>
        <v>Vandentiekio ir nuotekų tinklų rekonstravimas Šiaulių mieste</v>
      </c>
      <c r="E55" s="6" t="s">
        <v>239</v>
      </c>
      <c r="F55" s="12" t="s">
        <v>240</v>
      </c>
      <c r="G55" s="6">
        <v>48.71</v>
      </c>
      <c r="H55" s="6"/>
      <c r="I55" s="6"/>
      <c r="J55" s="6"/>
      <c r="K55" s="6"/>
      <c r="L55" s="6"/>
      <c r="M55" s="6"/>
      <c r="N55" s="283"/>
      <c r="O55" s="283"/>
      <c r="P55" s="283"/>
      <c r="Q55" s="283"/>
      <c r="R55" s="283"/>
      <c r="S55" s="283"/>
      <c r="T55" s="283"/>
      <c r="U55" s="283"/>
      <c r="V55" s="283"/>
    </row>
    <row r="56" spans="2:22" s="214" customFormat="1" ht="77.25" x14ac:dyDescent="0.25">
      <c r="B56" s="282" t="str">
        <f>'1 lentelė'!B55</f>
        <v>1.1.3.1.10</v>
      </c>
      <c r="C56" s="282" t="str">
        <f>'1 lentelė'!C55</f>
        <v>R06-0014-060700-0041</v>
      </c>
      <c r="D56" s="282" t="str">
        <f>'1 lentelė'!D55</f>
        <v>Šiaulių rajono gyvenviečių ir Kuršėnų miesto vandentiekio ir nuotekų surinkimo tinklų plėtra</v>
      </c>
      <c r="E56" s="6" t="s">
        <v>229</v>
      </c>
      <c r="F56" s="12" t="s">
        <v>230</v>
      </c>
      <c r="G56" s="6">
        <v>804</v>
      </c>
      <c r="H56" s="6" t="s">
        <v>231</v>
      </c>
      <c r="I56" s="12" t="s">
        <v>232</v>
      </c>
      <c r="J56" s="6">
        <v>989</v>
      </c>
      <c r="K56" s="6" t="s">
        <v>239</v>
      </c>
      <c r="L56" s="12" t="s">
        <v>240</v>
      </c>
      <c r="M56" s="6">
        <v>1.04</v>
      </c>
      <c r="N56" s="283"/>
      <c r="O56" s="283"/>
      <c r="P56" s="283"/>
      <c r="Q56" s="283"/>
      <c r="R56" s="283"/>
      <c r="S56" s="283"/>
      <c r="T56" s="283"/>
      <c r="U56" s="283"/>
      <c r="V56" s="283"/>
    </row>
    <row r="57" spans="2:22" s="214" customFormat="1" ht="77.25" x14ac:dyDescent="0.25">
      <c r="B57" s="282" t="str">
        <f>'1 lentelė'!B56</f>
        <v>1.1.3.1.11</v>
      </c>
      <c r="C57" s="282" t="str">
        <f>'1 lentelė'!C56</f>
        <v>R06-0014-060700-0211</v>
      </c>
      <c r="D57" s="282" t="str">
        <f>'1 lentelė'!D56</f>
        <v>Šiaulių rajono gyvenviečių ir Kuršėnų miesto vandentiekio ir nuotekų surinkimo tinklų plėtra, II etapas</v>
      </c>
      <c r="E57" s="6" t="s">
        <v>229</v>
      </c>
      <c r="F57" s="12" t="s">
        <v>273</v>
      </c>
      <c r="G57" s="6">
        <v>490</v>
      </c>
      <c r="H57" s="6" t="s">
        <v>231</v>
      </c>
      <c r="I57" s="12" t="s">
        <v>274</v>
      </c>
      <c r="J57" s="6">
        <v>516</v>
      </c>
      <c r="K57" s="6" t="s">
        <v>239</v>
      </c>
      <c r="L57" s="12" t="s">
        <v>240</v>
      </c>
      <c r="M57" s="6">
        <v>1.4</v>
      </c>
      <c r="N57" s="12"/>
      <c r="O57" s="12" t="s">
        <v>279</v>
      </c>
      <c r="P57" s="283">
        <v>9</v>
      </c>
      <c r="Q57" s="283"/>
      <c r="R57" s="283"/>
      <c r="S57" s="283"/>
      <c r="T57" s="283"/>
      <c r="U57" s="283"/>
      <c r="V57" s="283"/>
    </row>
    <row r="58" spans="2:22" s="214" customFormat="1" ht="77.25" x14ac:dyDescent="0.25">
      <c r="B58" s="282" t="str">
        <f>'1 lentelė'!B57</f>
        <v>1.1.3.1.12</v>
      </c>
      <c r="C58" s="282" t="str">
        <f>'1 lentelė'!C57</f>
        <v>R06-0014-065000-0212</v>
      </c>
      <c r="D58" s="282" t="str">
        <f>'1 lentelė'!D57</f>
        <v>Geriamojo vandens tiekimo ir nuotekų tvarkymo plėtra Akmenės rajone</v>
      </c>
      <c r="E58" s="6" t="s">
        <v>229</v>
      </c>
      <c r="F58" s="12" t="s">
        <v>230</v>
      </c>
      <c r="G58" s="6">
        <v>2</v>
      </c>
      <c r="H58" s="6" t="s">
        <v>231</v>
      </c>
      <c r="I58" s="12" t="s">
        <v>232</v>
      </c>
      <c r="J58" s="6">
        <v>36</v>
      </c>
      <c r="K58" s="12"/>
      <c r="L58" s="12" t="s">
        <v>279</v>
      </c>
      <c r="M58" s="6">
        <v>97.7</v>
      </c>
      <c r="N58" s="283"/>
      <c r="O58" s="283"/>
      <c r="P58" s="283"/>
      <c r="Q58" s="283"/>
      <c r="R58" s="283"/>
      <c r="S58" s="283"/>
      <c r="T58" s="283"/>
      <c r="U58" s="283"/>
      <c r="V58" s="283"/>
    </row>
    <row r="59" spans="2:22" s="214" customFormat="1" ht="77.25" x14ac:dyDescent="0.25">
      <c r="B59" s="282" t="str">
        <f>'1 lentelė'!B58</f>
        <v>1.1.3.1.13</v>
      </c>
      <c r="C59" s="282" t="str">
        <f>'1 lentelė'!C58</f>
        <v>R06-0014-060700-0213</v>
      </c>
      <c r="D59" s="282" t="str">
        <f>'1 lentelė'!D58</f>
        <v>Vandens tiekimo ir nuotekų tvarkymo infrastruktūros plėtra ir rekonstravimas Joniškio rajono savivaldybėje (II etapas)</v>
      </c>
      <c r="E59" s="6" t="s">
        <v>229</v>
      </c>
      <c r="F59" s="12" t="s">
        <v>230</v>
      </c>
      <c r="G59" s="6">
        <v>85</v>
      </c>
      <c r="H59" s="6" t="s">
        <v>231</v>
      </c>
      <c r="I59" s="12" t="s">
        <v>232</v>
      </c>
      <c r="J59" s="6">
        <v>18</v>
      </c>
      <c r="K59" s="6" t="s">
        <v>239</v>
      </c>
      <c r="L59" s="12" t="s">
        <v>240</v>
      </c>
      <c r="M59" s="6">
        <v>1.0369999999999999</v>
      </c>
      <c r="N59" s="12"/>
      <c r="O59" s="12" t="s">
        <v>279</v>
      </c>
      <c r="P59" s="283">
        <v>5</v>
      </c>
      <c r="Q59" s="283"/>
      <c r="R59" s="283"/>
      <c r="S59" s="283"/>
      <c r="T59" s="283"/>
      <c r="U59" s="283"/>
      <c r="V59" s="283"/>
    </row>
    <row r="60" spans="2:22" s="214" customFormat="1" ht="77.25" x14ac:dyDescent="0.25">
      <c r="B60" s="104" t="str">
        <f>'1 lentelė'!B59</f>
        <v>1.1.3.1.14</v>
      </c>
      <c r="C60" s="104" t="str">
        <f>'1 lentelė'!C59</f>
        <v>R06-0014-070000-0214</v>
      </c>
      <c r="D60" s="104" t="str">
        <f>'1 lentelė'!D59</f>
        <v xml:space="preserve">Vandentiekio ir nuotekų tinklų plėtra bei inventorizavimas Kelmės rajone </v>
      </c>
      <c r="E60" s="6" t="s">
        <v>229</v>
      </c>
      <c r="F60" s="12" t="s">
        <v>230</v>
      </c>
      <c r="G60" s="6">
        <v>76</v>
      </c>
      <c r="H60" s="6" t="s">
        <v>231</v>
      </c>
      <c r="I60" s="12" t="s">
        <v>232</v>
      </c>
      <c r="J60" s="6">
        <v>141</v>
      </c>
      <c r="K60" s="6"/>
      <c r="L60" s="12" t="s">
        <v>279</v>
      </c>
      <c r="M60" s="6">
        <v>15</v>
      </c>
      <c r="N60" s="283"/>
      <c r="O60" s="283"/>
      <c r="P60" s="283"/>
      <c r="Q60" s="283"/>
      <c r="R60" s="283"/>
      <c r="S60" s="283"/>
      <c r="T60" s="283"/>
      <c r="U60" s="283"/>
      <c r="V60" s="283"/>
    </row>
    <row r="61" spans="2:22" s="214" customFormat="1" ht="77.25" x14ac:dyDescent="0.25">
      <c r="B61" s="282" t="str">
        <f>'1 lentelė'!B60</f>
        <v>1.1.3.1.15</v>
      </c>
      <c r="C61" s="282" t="str">
        <f>'1 lentelė'!C60</f>
        <v>R06-0014-070000-0215</v>
      </c>
      <c r="D61" s="282" t="str">
        <f>'1 lentelė'!D60</f>
        <v>Vandens tiekimo ir nuotekų tinklų  statyba Basanavičiaus g. Radviliškio m. ir tinklų inventorizacija Radviliškio rajone</v>
      </c>
      <c r="E61" s="6" t="s">
        <v>229</v>
      </c>
      <c r="F61" s="12" t="s">
        <v>230</v>
      </c>
      <c r="G61" s="6">
        <v>127</v>
      </c>
      <c r="H61" s="6" t="s">
        <v>231</v>
      </c>
      <c r="I61" s="12" t="s">
        <v>232</v>
      </c>
      <c r="J61" s="6">
        <v>127</v>
      </c>
      <c r="K61" s="6"/>
      <c r="L61" s="12" t="s">
        <v>275</v>
      </c>
      <c r="M61" s="6">
        <v>30</v>
      </c>
      <c r="N61" s="283"/>
      <c r="O61" s="283"/>
      <c r="P61" s="283"/>
      <c r="Q61" s="283"/>
      <c r="R61" s="283"/>
      <c r="S61" s="283"/>
      <c r="T61" s="283"/>
      <c r="U61" s="283"/>
      <c r="V61" s="283"/>
    </row>
    <row r="62" spans="2:22" s="214" customFormat="1" ht="39" x14ac:dyDescent="0.25">
      <c r="B62" s="268" t="str">
        <f>'1 lentelė'!B61</f>
        <v>1.1.4</v>
      </c>
      <c r="C62" s="268"/>
      <c r="D62" s="269" t="str">
        <f>'1 lentelė'!D61</f>
        <v>Uždavinys: Gerinti aplinkos kokybę: mažinti aplinkos taršą, tvarkyti užterštas teritorijas ir vykdyti taršos prevenciją</v>
      </c>
      <c r="E62" s="286"/>
      <c r="F62" s="286"/>
      <c r="G62" s="286"/>
      <c r="H62" s="286"/>
      <c r="I62" s="286"/>
      <c r="J62" s="286"/>
      <c r="K62" s="286"/>
      <c r="L62" s="286"/>
      <c r="M62" s="286"/>
      <c r="N62" s="286"/>
      <c r="O62" s="286"/>
      <c r="P62" s="286"/>
      <c r="Q62" s="286"/>
      <c r="R62" s="286"/>
      <c r="S62" s="286"/>
      <c r="T62" s="286"/>
      <c r="U62" s="286"/>
      <c r="V62" s="286"/>
    </row>
    <row r="63" spans="2:22" s="214" customFormat="1" ht="39" x14ac:dyDescent="0.25">
      <c r="B63" s="271" t="str">
        <f>'1 lentelė'!B62</f>
        <v>1.1.4.1</v>
      </c>
      <c r="C63" s="271"/>
      <c r="D63" s="272" t="str">
        <f>'1 lentelė'!D62</f>
        <v>Priemonė: Tvarkyti ar atkurti natūralaus ar urbanizuoto kraštovaizdžio kompleksus ar atskirus jų elementus</v>
      </c>
      <c r="E63" s="284"/>
      <c r="F63" s="284"/>
      <c r="G63" s="284"/>
      <c r="H63" s="284"/>
      <c r="I63" s="284"/>
      <c r="J63" s="284"/>
      <c r="K63" s="284"/>
      <c r="L63" s="284"/>
      <c r="M63" s="284"/>
      <c r="N63" s="284"/>
      <c r="O63" s="284"/>
      <c r="P63" s="284"/>
      <c r="Q63" s="284"/>
      <c r="R63" s="284"/>
      <c r="S63" s="284"/>
      <c r="T63" s="284"/>
      <c r="U63" s="284"/>
      <c r="V63" s="284"/>
    </row>
    <row r="64" spans="2:22" s="214" customFormat="1" ht="64.5" x14ac:dyDescent="0.25">
      <c r="B64" s="282" t="str">
        <f>'1 lentelė'!B63</f>
        <v>1.1.4.1.1</v>
      </c>
      <c r="C64" s="282" t="str">
        <f>'1 lentelė'!C63</f>
        <v>R06-0019-380000-0042</v>
      </c>
      <c r="D64" s="282" t="str">
        <f>'1 lentelė'!D63</f>
        <v>Akmenės rajono vietovių kraštovaizdžio tvarkymas</v>
      </c>
      <c r="E64" s="6" t="s">
        <v>294</v>
      </c>
      <c r="F64" s="12" t="s">
        <v>295</v>
      </c>
      <c r="G64" s="6">
        <v>6.75</v>
      </c>
      <c r="H64" s="6" t="s">
        <v>296</v>
      </c>
      <c r="I64" s="12" t="s">
        <v>297</v>
      </c>
      <c r="J64" s="6">
        <v>1</v>
      </c>
      <c r="K64" s="6" t="s">
        <v>298</v>
      </c>
      <c r="L64" s="12" t="s">
        <v>299</v>
      </c>
      <c r="M64" s="6">
        <v>1</v>
      </c>
      <c r="N64" s="283"/>
      <c r="O64" s="283"/>
      <c r="P64" s="283"/>
      <c r="Q64" s="283"/>
      <c r="R64" s="283"/>
      <c r="S64" s="283"/>
      <c r="T64" s="283"/>
      <c r="U64" s="283"/>
      <c r="V64" s="283"/>
    </row>
    <row r="65" spans="2:22" s="214" customFormat="1" ht="77.25" x14ac:dyDescent="0.25">
      <c r="B65" s="425" t="str">
        <f>'1 lentelė'!B64</f>
        <v>1.1.4.1.2</v>
      </c>
      <c r="C65" s="425" t="str">
        <f>'1 lentelė'!C64</f>
        <v>R06-0019-380000-0043</v>
      </c>
      <c r="D65" s="282" t="str">
        <f>'1 lentelė'!D64</f>
        <v>Gamtinio karkaso sprendinių koregavimas Akmenės rajono savivaldybės bendruosiuose planuose</v>
      </c>
      <c r="E65" s="6" t="s">
        <v>303</v>
      </c>
      <c r="F65" s="12" t="s">
        <v>304</v>
      </c>
      <c r="G65" s="6">
        <v>1</v>
      </c>
      <c r="H65" s="6"/>
      <c r="I65" s="12"/>
      <c r="J65" s="6"/>
      <c r="K65" s="6"/>
      <c r="L65" s="12"/>
      <c r="M65" s="6"/>
      <c r="N65" s="283"/>
      <c r="O65" s="283"/>
      <c r="P65" s="283"/>
      <c r="Q65" s="283"/>
      <c r="R65" s="283"/>
      <c r="S65" s="283"/>
      <c r="T65" s="283"/>
      <c r="U65" s="283"/>
      <c r="V65" s="283"/>
    </row>
    <row r="66" spans="2:22" s="214" customFormat="1" ht="64.5" x14ac:dyDescent="0.25">
      <c r="B66" s="274" t="str">
        <f>'1 lentelė'!B65</f>
        <v>1.1.4.1.3</v>
      </c>
      <c r="C66" s="275" t="str">
        <f>'1 lentelė'!C65</f>
        <v>R06-0019-380000-0043</v>
      </c>
      <c r="D66" s="275" t="str">
        <f>'1 lentelė'!D65</f>
        <v>Bešeimininkių apleistų pastatų likvidavimas Joniškio rajone</v>
      </c>
      <c r="E66" s="276" t="s">
        <v>294</v>
      </c>
      <c r="F66" s="277" t="s">
        <v>295</v>
      </c>
      <c r="G66" s="276">
        <v>2.02</v>
      </c>
      <c r="H66" s="276" t="s">
        <v>307</v>
      </c>
      <c r="I66" s="277" t="s">
        <v>1284</v>
      </c>
      <c r="J66" s="276">
        <v>16</v>
      </c>
      <c r="K66" s="276"/>
      <c r="L66" s="277"/>
      <c r="M66" s="276"/>
      <c r="N66" s="279"/>
      <c r="O66" s="279"/>
      <c r="P66" s="279"/>
      <c r="Q66" s="279"/>
      <c r="R66" s="279"/>
      <c r="S66" s="279"/>
      <c r="T66" s="279"/>
      <c r="U66" s="279"/>
      <c r="V66" s="279"/>
    </row>
    <row r="67" spans="2:22" s="214" customFormat="1" ht="64.5" x14ac:dyDescent="0.25">
      <c r="B67" s="282" t="str">
        <f>'1 lentelė'!B66</f>
        <v>1.1.4.1.4</v>
      </c>
      <c r="C67" s="282" t="str">
        <f>'1 lentelė'!C66</f>
        <v>R06-0019-380000-0044</v>
      </c>
      <c r="D67" s="282" t="str">
        <f>'1 lentelė'!D66</f>
        <v>Kelmės dvaro ansamblio parko sutvarkymas ir pritaikymas visuomenės poreikiams</v>
      </c>
      <c r="E67" s="6" t="s">
        <v>294</v>
      </c>
      <c r="F67" s="12" t="s">
        <v>295</v>
      </c>
      <c r="G67" s="6">
        <v>6.4</v>
      </c>
      <c r="H67" s="6" t="s">
        <v>296</v>
      </c>
      <c r="I67" s="12" t="s">
        <v>297</v>
      </c>
      <c r="J67" s="6">
        <v>1</v>
      </c>
      <c r="K67" s="6"/>
      <c r="L67" s="6"/>
      <c r="M67" s="6"/>
      <c r="N67" s="283"/>
      <c r="O67" s="283"/>
      <c r="P67" s="283"/>
      <c r="Q67" s="283"/>
      <c r="R67" s="283"/>
      <c r="S67" s="283"/>
      <c r="T67" s="283"/>
      <c r="U67" s="283"/>
      <c r="V67" s="283"/>
    </row>
    <row r="68" spans="2:22" s="214" customFormat="1" ht="64.5" x14ac:dyDescent="0.25">
      <c r="B68" s="104" t="str">
        <f>'1 lentelė'!B67</f>
        <v>1.1.4.1.5</v>
      </c>
      <c r="C68" s="275" t="str">
        <f>'1 lentelė'!C67</f>
        <v>R06-0019-380000-0045</v>
      </c>
      <c r="D68" s="275" t="str">
        <f>'1 lentelė'!D67</f>
        <v>Kraštovaizdžio būklės gerinimas Pakruojo rajono savivaldybės teritorijoje (I etapas)</v>
      </c>
      <c r="E68" s="276" t="s">
        <v>294</v>
      </c>
      <c r="F68" s="277" t="s">
        <v>295</v>
      </c>
      <c r="G68" s="276">
        <v>0.08</v>
      </c>
      <c r="H68" s="276" t="s">
        <v>307</v>
      </c>
      <c r="I68" s="277" t="s">
        <v>1284</v>
      </c>
      <c r="J68" s="276">
        <v>2</v>
      </c>
      <c r="K68" s="276"/>
      <c r="L68" s="276"/>
      <c r="M68" s="276"/>
      <c r="N68" s="279"/>
      <c r="O68" s="279"/>
      <c r="P68" s="279"/>
      <c r="Q68" s="279"/>
      <c r="R68" s="279"/>
      <c r="S68" s="279"/>
      <c r="T68" s="279"/>
      <c r="U68" s="279"/>
      <c r="V68" s="279"/>
    </row>
    <row r="69" spans="2:22" s="214" customFormat="1" ht="64.5" x14ac:dyDescent="0.25">
      <c r="B69" s="104" t="str">
        <f>'1 lentelė'!B68</f>
        <v>1.1.4.1.6</v>
      </c>
      <c r="C69" s="104" t="str">
        <f>'1 lentelė'!C68</f>
        <v>R06-0019-380000-0046</v>
      </c>
      <c r="D69" s="104" t="str">
        <f>'1 lentelė'!D68</f>
        <v>Kraštovaizdžio būklės gerinimas Pakruojo rajono savivaldybės teritorijoje (II etapas)</v>
      </c>
      <c r="E69" s="6" t="s">
        <v>294</v>
      </c>
      <c r="F69" s="12" t="s">
        <v>295</v>
      </c>
      <c r="G69" s="6">
        <v>1.82</v>
      </c>
      <c r="H69" s="6" t="s">
        <v>307</v>
      </c>
      <c r="I69" s="12" t="s">
        <v>1284</v>
      </c>
      <c r="J69" s="6">
        <v>23</v>
      </c>
      <c r="K69" s="6" t="s">
        <v>298</v>
      </c>
      <c r="L69" s="12" t="s">
        <v>299</v>
      </c>
      <c r="M69" s="6">
        <v>1</v>
      </c>
      <c r="N69" s="283"/>
      <c r="O69" s="283"/>
      <c r="P69" s="283"/>
      <c r="Q69" s="283"/>
      <c r="R69" s="283"/>
      <c r="S69" s="283"/>
      <c r="T69" s="283"/>
      <c r="U69" s="283"/>
      <c r="V69" s="283"/>
    </row>
    <row r="70" spans="2:22" s="214" customFormat="1" ht="64.5" x14ac:dyDescent="0.25">
      <c r="B70" s="104" t="str">
        <f>'1 lentelė'!B69</f>
        <v>1.1.4.1.7</v>
      </c>
      <c r="C70" s="282" t="str">
        <f>'1 lentelė'!C69</f>
        <v>R06-0019-380000-0049</v>
      </c>
      <c r="D70" s="282" t="str">
        <f>'1 lentelė'!D69</f>
        <v>Kraštovaizdžio formavimas ir ekologinės būklės gerinimas Radviliškio m. Eibariškių parko teritorijoje</v>
      </c>
      <c r="E70" s="6" t="s">
        <v>322</v>
      </c>
      <c r="F70" s="12" t="s">
        <v>295</v>
      </c>
      <c r="G70" s="6">
        <v>29.26</v>
      </c>
      <c r="H70" s="6" t="s">
        <v>296</v>
      </c>
      <c r="I70" s="12" t="s">
        <v>1283</v>
      </c>
      <c r="J70" s="6">
        <v>1</v>
      </c>
      <c r="K70" s="6"/>
      <c r="L70" s="12"/>
      <c r="M70" s="6"/>
      <c r="N70" s="283"/>
      <c r="O70" s="283"/>
      <c r="P70" s="283"/>
      <c r="Q70" s="283"/>
      <c r="R70" s="283"/>
      <c r="S70" s="283"/>
      <c r="T70" s="283"/>
      <c r="U70" s="283"/>
      <c r="V70" s="283"/>
    </row>
    <row r="71" spans="2:22" s="214" customFormat="1" ht="77.25" x14ac:dyDescent="0.25">
      <c r="B71" s="274" t="str">
        <f>'1 lentelė'!B70</f>
        <v>1.1.4.1.8</v>
      </c>
      <c r="C71" s="275" t="str">
        <f>'1 lentelė'!C70</f>
        <v>R06-0019-380000-0051</v>
      </c>
      <c r="D71" s="275" t="str">
        <f>'1 lentelė'!D70</f>
        <v>Kraštovaizdžio būklės gerinimas Šiaulių mieste</v>
      </c>
      <c r="E71" s="276" t="s">
        <v>322</v>
      </c>
      <c r="F71" s="277" t="s">
        <v>295</v>
      </c>
      <c r="G71" s="276">
        <v>0.05</v>
      </c>
      <c r="H71" s="276" t="s">
        <v>307</v>
      </c>
      <c r="I71" s="277" t="s">
        <v>1284</v>
      </c>
      <c r="J71" s="276">
        <v>4</v>
      </c>
      <c r="K71" s="276" t="s">
        <v>303</v>
      </c>
      <c r="L71" s="277" t="s">
        <v>304</v>
      </c>
      <c r="M71" s="276">
        <v>1</v>
      </c>
      <c r="N71" s="279"/>
      <c r="O71" s="279"/>
      <c r="P71" s="279"/>
      <c r="Q71" s="279"/>
      <c r="R71" s="279"/>
      <c r="S71" s="279"/>
      <c r="T71" s="279"/>
      <c r="U71" s="279"/>
      <c r="V71" s="279"/>
    </row>
    <row r="72" spans="2:22" s="214" customFormat="1" ht="64.5" x14ac:dyDescent="0.25">
      <c r="B72" s="274" t="str">
        <f>'1 lentelė'!B71</f>
        <v>1.1.4.1.9</v>
      </c>
      <c r="C72" s="275" t="str">
        <f>'1 lentelė'!C71</f>
        <v>R06-0019-380000-0052</v>
      </c>
      <c r="D72" s="275" t="str">
        <f>'1 lentelė'!D71</f>
        <v>Šiaulių rajono vietovių kraštovaizdžio tvarkymas</v>
      </c>
      <c r="E72" s="276" t="s">
        <v>322</v>
      </c>
      <c r="F72" s="277" t="s">
        <v>295</v>
      </c>
      <c r="G72" s="276">
        <v>12.5</v>
      </c>
      <c r="H72" s="276" t="s">
        <v>307</v>
      </c>
      <c r="I72" s="277" t="s">
        <v>1284</v>
      </c>
      <c r="J72" s="276">
        <v>15</v>
      </c>
      <c r="K72" s="276"/>
      <c r="L72" s="276"/>
      <c r="M72" s="276"/>
      <c r="N72" s="279"/>
      <c r="O72" s="279"/>
      <c r="P72" s="279"/>
      <c r="Q72" s="279"/>
      <c r="R72" s="279"/>
      <c r="S72" s="279"/>
      <c r="T72" s="279"/>
      <c r="U72" s="279"/>
      <c r="V72" s="279"/>
    </row>
    <row r="73" spans="2:22" s="419" customFormat="1" ht="77.25" x14ac:dyDescent="0.25">
      <c r="B73" s="104" t="str">
        <f>'1 lentelė'!B72</f>
        <v>1.1.4.1.10</v>
      </c>
      <c r="C73" s="104" t="str">
        <f>'1 lentelė'!C72</f>
        <v>R06-0019-380000-0053</v>
      </c>
      <c r="D73" s="104" t="str">
        <f>'1 lentelė'!D72</f>
        <v>Šiaulių rajono vietovių kraštovaizdžio tvarkymas II etapas</v>
      </c>
      <c r="E73" s="6" t="s">
        <v>322</v>
      </c>
      <c r="F73" s="12" t="s">
        <v>295</v>
      </c>
      <c r="G73" s="6">
        <v>18</v>
      </c>
      <c r="H73" s="6" t="s">
        <v>296</v>
      </c>
      <c r="I73" s="12" t="s">
        <v>297</v>
      </c>
      <c r="J73" s="6">
        <v>1</v>
      </c>
      <c r="K73" s="6" t="s">
        <v>303</v>
      </c>
      <c r="L73" s="12" t="s">
        <v>304</v>
      </c>
      <c r="M73" s="6">
        <v>1</v>
      </c>
      <c r="N73" s="146"/>
      <c r="O73" s="146"/>
      <c r="P73" s="146"/>
      <c r="Q73" s="146"/>
      <c r="R73" s="146"/>
      <c r="S73" s="146"/>
      <c r="T73" s="146"/>
      <c r="U73" s="146"/>
      <c r="V73" s="146"/>
    </row>
    <row r="74" spans="2:22" s="214" customFormat="1" ht="64.5" x14ac:dyDescent="0.25">
      <c r="B74" s="282" t="str">
        <f>'1 lentelė'!B73</f>
        <v>1.1.4.1.11</v>
      </c>
      <c r="C74" s="104" t="str">
        <f>'1 lentelė'!C73</f>
        <v>R06-0019-380000-0196</v>
      </c>
      <c r="D74" s="104" t="str">
        <f>'1 lentelė'!D73</f>
        <v>Kelmės miesto Tūkstantmečio parko sutvarkymas</v>
      </c>
      <c r="E74" s="6" t="s">
        <v>294</v>
      </c>
      <c r="F74" s="12" t="s">
        <v>295</v>
      </c>
      <c r="G74" s="6">
        <v>16.5</v>
      </c>
      <c r="H74" s="6" t="s">
        <v>296</v>
      </c>
      <c r="I74" s="12" t="s">
        <v>297</v>
      </c>
      <c r="J74" s="6">
        <v>1</v>
      </c>
      <c r="K74" s="6"/>
      <c r="L74" s="12"/>
      <c r="M74" s="6"/>
      <c r="N74" s="146"/>
      <c r="O74" s="146"/>
      <c r="P74" s="146"/>
      <c r="Q74" s="146"/>
      <c r="R74" s="146"/>
      <c r="S74" s="146"/>
      <c r="T74" s="146"/>
      <c r="U74" s="146"/>
      <c r="V74" s="146"/>
    </row>
    <row r="75" spans="2:22" s="419" customFormat="1" ht="64.5" x14ac:dyDescent="0.25">
      <c r="B75" s="104" t="str">
        <f>'1 lentelė'!B74</f>
        <v>1.1.4.1.12</v>
      </c>
      <c r="C75" s="104" t="str">
        <f>'1 lentelė'!C74</f>
        <v>R06-0019-380000-0197</v>
      </c>
      <c r="D75" s="104" t="str">
        <f>'1 lentelė'!D74</f>
        <v>Bešeimininkių pastatų likvidavimas Joniškio rajone</v>
      </c>
      <c r="E75" s="6" t="s">
        <v>294</v>
      </c>
      <c r="F75" s="12" t="s">
        <v>295</v>
      </c>
      <c r="G75" s="426">
        <v>1.75</v>
      </c>
      <c r="H75" s="6" t="s">
        <v>307</v>
      </c>
      <c r="I75" s="12" t="s">
        <v>1284</v>
      </c>
      <c r="J75" s="6">
        <v>14</v>
      </c>
      <c r="K75" s="6"/>
      <c r="L75" s="12"/>
      <c r="M75" s="6"/>
      <c r="N75" s="146"/>
      <c r="O75" s="146"/>
      <c r="P75" s="146"/>
      <c r="Q75" s="146"/>
      <c r="R75" s="146"/>
      <c r="S75" s="146"/>
      <c r="T75" s="146"/>
      <c r="U75" s="146"/>
      <c r="V75" s="146"/>
    </row>
    <row r="76" spans="2:22" s="419" customFormat="1" ht="64.5" x14ac:dyDescent="0.25">
      <c r="B76" s="104" t="str">
        <f>'1 lentelė'!B75</f>
        <v>1.1.4.1.13.</v>
      </c>
      <c r="C76" s="104" t="str">
        <f>'1 lentelė'!C75</f>
        <v>R06-0019-380000-0235</v>
      </c>
      <c r="D76" s="427" t="s">
        <v>1245</v>
      </c>
      <c r="E76" s="6" t="s">
        <v>322</v>
      </c>
      <c r="F76" s="12" t="s">
        <v>295</v>
      </c>
      <c r="G76" s="6">
        <v>1.6E-2</v>
      </c>
      <c r="H76" s="6" t="s">
        <v>307</v>
      </c>
      <c r="I76" s="12" t="s">
        <v>1284</v>
      </c>
      <c r="J76" s="6">
        <v>2</v>
      </c>
      <c r="K76" s="6"/>
      <c r="L76" s="12"/>
      <c r="M76" s="6"/>
      <c r="N76" s="146"/>
      <c r="O76" s="146"/>
      <c r="P76" s="146"/>
      <c r="Q76" s="146"/>
      <c r="R76" s="146"/>
      <c r="S76" s="146"/>
      <c r="T76" s="146"/>
      <c r="U76" s="146"/>
      <c r="V76" s="146"/>
    </row>
    <row r="77" spans="2:22" s="214" customFormat="1" ht="26.25" x14ac:dyDescent="0.25">
      <c r="B77" s="268" t="str">
        <f>'1 lentelė'!B76</f>
        <v>1.1.5</v>
      </c>
      <c r="C77" s="268"/>
      <c r="D77" s="269" t="str">
        <f>'1 lentelė'!D76</f>
        <v>Uždavinys: Skatinti investicijas į regiono socialinę ir ekonominę plėtrą</v>
      </c>
      <c r="E77" s="286"/>
      <c r="F77" s="286"/>
      <c r="G77" s="286"/>
      <c r="H77" s="286"/>
      <c r="I77" s="286"/>
      <c r="J77" s="286"/>
      <c r="K77" s="286"/>
      <c r="L77" s="286"/>
      <c r="M77" s="286"/>
      <c r="N77" s="286"/>
      <c r="O77" s="286"/>
      <c r="P77" s="286"/>
      <c r="Q77" s="286"/>
      <c r="R77" s="286"/>
      <c r="S77" s="286"/>
      <c r="T77" s="286"/>
      <c r="U77" s="286"/>
      <c r="V77" s="286"/>
    </row>
    <row r="78" spans="2:22" s="214" customFormat="1" x14ac:dyDescent="0.25">
      <c r="B78" s="271" t="str">
        <f>'1 lentelė'!B77</f>
        <v>1.1.5.1.</v>
      </c>
      <c r="C78" s="271"/>
      <c r="D78" s="272" t="str">
        <f>'1 lentelė'!D77</f>
        <v>Priemonė: Skatinti užimtumą regione</v>
      </c>
      <c r="E78" s="284"/>
      <c r="F78" s="284"/>
      <c r="G78" s="284"/>
      <c r="H78" s="284"/>
      <c r="I78" s="284"/>
      <c r="J78" s="284"/>
      <c r="K78" s="284"/>
      <c r="L78" s="284"/>
      <c r="M78" s="284"/>
      <c r="N78" s="284"/>
      <c r="O78" s="284"/>
      <c r="P78" s="284"/>
      <c r="Q78" s="284"/>
      <c r="R78" s="284"/>
      <c r="S78" s="284"/>
      <c r="T78" s="284"/>
      <c r="U78" s="284"/>
      <c r="V78" s="284"/>
    </row>
    <row r="79" spans="2:22" s="214" customFormat="1" ht="39" x14ac:dyDescent="0.25">
      <c r="B79" s="282" t="str">
        <f>'1 lentelė'!B78</f>
        <v>1.1.5.1.1</v>
      </c>
      <c r="C79" s="282" t="str">
        <f>'1 lentelė'!C78</f>
        <v>R06-0000-510000-0217</v>
      </c>
      <c r="D79" s="282" t="str">
        <f>'1 lentelė'!D78</f>
        <v>Įmonės gamybinių pajėgų plėtra ir darnus išteklių naudojimas (ŠRPT 2016 03 30 sprendimas Nr. 51/5S-18)</v>
      </c>
      <c r="E79" s="6" t="s">
        <v>340</v>
      </c>
      <c r="F79" s="6" t="s">
        <v>341</v>
      </c>
      <c r="G79" s="6">
        <v>15</v>
      </c>
      <c r="H79" s="283"/>
      <c r="I79" s="283"/>
      <c r="J79" s="283"/>
      <c r="K79" s="283"/>
      <c r="L79" s="283"/>
      <c r="M79" s="283"/>
      <c r="N79" s="283"/>
      <c r="O79" s="283"/>
      <c r="P79" s="283"/>
      <c r="Q79" s="283"/>
      <c r="R79" s="283"/>
      <c r="S79" s="283"/>
      <c r="T79" s="283"/>
      <c r="U79" s="283"/>
      <c r="V79" s="283"/>
    </row>
    <row r="80" spans="2:22" s="214" customFormat="1" ht="39" x14ac:dyDescent="0.25">
      <c r="B80" s="282" t="str">
        <f>'1 lentelė'!B79</f>
        <v>1.1.5.1.2</v>
      </c>
      <c r="C80" s="282" t="str">
        <f>'1 lentelė'!C79</f>
        <v>R06-0000-510000-0218</v>
      </c>
      <c r="D80" s="282" t="str">
        <f>'1 lentelė'!D79</f>
        <v>AB "Neaustinių medžiagų fabrikas" įmonių grupės plėtra didinant eksporto apimtis (ŠRPT 2016 06 28 sprendimas Nr. 51/5S-27)</v>
      </c>
      <c r="E80" s="6" t="s">
        <v>340</v>
      </c>
      <c r="F80" s="6" t="s">
        <v>341</v>
      </c>
      <c r="G80" s="6">
        <v>15</v>
      </c>
      <c r="H80" s="283"/>
      <c r="I80" s="283"/>
      <c r="J80" s="283"/>
      <c r="K80" s="283"/>
      <c r="L80" s="283"/>
      <c r="M80" s="283"/>
      <c r="N80" s="283"/>
      <c r="O80" s="283"/>
      <c r="P80" s="283"/>
      <c r="Q80" s="283"/>
      <c r="R80" s="283"/>
      <c r="S80" s="283"/>
      <c r="T80" s="283"/>
      <c r="U80" s="283"/>
      <c r="V80" s="283"/>
    </row>
    <row r="81" spans="2:22" s="214" customFormat="1" ht="51.75" x14ac:dyDescent="0.25">
      <c r="B81" s="274" t="str">
        <f>'1 lentelė'!B80</f>
        <v>1.1.5.1.3</v>
      </c>
      <c r="C81" s="275" t="str">
        <f>'1 lentelė'!C80</f>
        <v>R06-0000-510000-0219</v>
      </c>
      <c r="D81" s="275" t="str">
        <f>'1 lentelė'!D80</f>
        <v>Įmonės modernizavimas ir plėtra, įrengiant naują "Benninghoven" asfaltbetonio gamybos liniją TBA 2000 UC (ŠRPT 2016 06 28 sprendimas Nr. 51/5S-28)</v>
      </c>
      <c r="E81" s="276" t="s">
        <v>340</v>
      </c>
      <c r="F81" s="276" t="s">
        <v>341</v>
      </c>
      <c r="G81" s="276">
        <v>15</v>
      </c>
      <c r="H81" s="279"/>
      <c r="I81" s="279"/>
      <c r="J81" s="279"/>
      <c r="K81" s="279"/>
      <c r="L81" s="279"/>
      <c r="M81" s="279"/>
      <c r="N81" s="279"/>
      <c r="O81" s="279"/>
      <c r="P81" s="279"/>
      <c r="Q81" s="279"/>
      <c r="R81" s="279"/>
      <c r="S81" s="279"/>
      <c r="T81" s="279"/>
      <c r="U81" s="279"/>
      <c r="V81" s="279"/>
    </row>
    <row r="82" spans="2:22" s="214" customFormat="1" ht="39" x14ac:dyDescent="0.25">
      <c r="B82" s="282" t="str">
        <f>'1 lentelė'!B81</f>
        <v>1.1.5.1.4</v>
      </c>
      <c r="C82" s="282" t="str">
        <f>'1 lentelė'!C81</f>
        <v>R06-0000-520000-0220</v>
      </c>
      <c r="D82" s="282" t="str">
        <f>'1 lentelė'!D81</f>
        <v>UAB „Sporto investicijos“ pastatų ir statinių (Ežero g. 11, Šiauliai) rekonstrukcijos projektas (ŠRPT 2016 11 30 sprendimas Nr. 51/5S-67)</v>
      </c>
      <c r="E82" s="6" t="s">
        <v>340</v>
      </c>
      <c r="F82" s="6" t="s">
        <v>341</v>
      </c>
      <c r="G82" s="6">
        <v>15</v>
      </c>
      <c r="H82" s="283"/>
      <c r="I82" s="283"/>
      <c r="J82" s="283"/>
      <c r="K82" s="283"/>
      <c r="L82" s="283"/>
      <c r="M82" s="283"/>
      <c r="N82" s="283"/>
      <c r="O82" s="283"/>
      <c r="P82" s="283"/>
      <c r="Q82" s="283"/>
      <c r="R82" s="283"/>
      <c r="S82" s="283"/>
      <c r="T82" s="283"/>
      <c r="U82" s="283"/>
      <c r="V82" s="283"/>
    </row>
    <row r="83" spans="2:22" s="214" customFormat="1" ht="39" x14ac:dyDescent="0.25">
      <c r="B83" s="282" t="str">
        <f>'1 lentelė'!B82</f>
        <v>1.1.5.1.5</v>
      </c>
      <c r="C83" s="282" t="str">
        <f>'1 lentelė'!C82</f>
        <v>R06-0000-510000-0221</v>
      </c>
      <c r="D83" s="282" t="str">
        <f>'1 lentelė'!D82</f>
        <v>Naujo modernaus cemento krovos terminalo Šiaulių mieste įrengimas (ŠRPT 2017 03 07 sprendimas Nr. 51/5S-16)</v>
      </c>
      <c r="E83" s="6" t="s">
        <v>340</v>
      </c>
      <c r="F83" s="6" t="s">
        <v>341</v>
      </c>
      <c r="G83" s="6">
        <v>9</v>
      </c>
      <c r="H83" s="283"/>
      <c r="I83" s="283"/>
      <c r="J83" s="283"/>
      <c r="K83" s="283"/>
      <c r="L83" s="283"/>
      <c r="M83" s="283"/>
      <c r="N83" s="283"/>
      <c r="O83" s="283"/>
      <c r="P83" s="283"/>
      <c r="Q83" s="283"/>
      <c r="R83" s="283"/>
      <c r="S83" s="283"/>
      <c r="T83" s="283"/>
      <c r="U83" s="283"/>
      <c r="V83" s="283"/>
    </row>
    <row r="84" spans="2:22" s="214" customFormat="1" ht="39" x14ac:dyDescent="0.25">
      <c r="B84" s="282" t="str">
        <f>'1 lentelė'!B83</f>
        <v>1.1.5.1.6</v>
      </c>
      <c r="C84" s="282" t="str">
        <f>'1 lentelė'!C83</f>
        <v>R06-0000-510000-0222</v>
      </c>
      <c r="D84" s="282" t="str">
        <f>'1 lentelė'!D83</f>
        <v>Naujos modernios UAB "Putokšnis" gamybos bazės Šiaulių mieste įrengimas (ŠRPT 2017 09 29 sprendimas Nr. 51/5S-60)</v>
      </c>
      <c r="E84" s="6" t="s">
        <v>340</v>
      </c>
      <c r="F84" s="6" t="s">
        <v>341</v>
      </c>
      <c r="G84" s="6">
        <v>35</v>
      </c>
      <c r="H84" s="283"/>
      <c r="I84" s="283"/>
      <c r="J84" s="283"/>
      <c r="K84" s="283"/>
      <c r="L84" s="283"/>
      <c r="M84" s="283"/>
      <c r="N84" s="283"/>
      <c r="O84" s="283"/>
      <c r="P84" s="283"/>
      <c r="Q84" s="283"/>
      <c r="R84" s="283"/>
      <c r="S84" s="283"/>
      <c r="T84" s="283"/>
      <c r="U84" s="283"/>
      <c r="V84" s="283"/>
    </row>
    <row r="85" spans="2:22" s="214" customFormat="1" ht="26.25" x14ac:dyDescent="0.25">
      <c r="B85" s="282" t="str">
        <f>'1 lentelė'!B84</f>
        <v>1.1.5.1.7</v>
      </c>
      <c r="C85" s="282" t="str">
        <f>'1 lentelė'!C84</f>
        <v>R06-0000-510000-0223</v>
      </c>
      <c r="D85" s="282" t="str">
        <f>'1 lentelė'!D84</f>
        <v>Medienos produktų gamybos inovacijos (ŠRPT 2018 02 21 sprendimas Nr. 51/5S-20)</v>
      </c>
      <c r="E85" s="6" t="s">
        <v>340</v>
      </c>
      <c r="F85" s="6" t="s">
        <v>341</v>
      </c>
      <c r="G85" s="6">
        <v>100</v>
      </c>
      <c r="H85" s="283"/>
      <c r="I85" s="283"/>
      <c r="J85" s="283"/>
      <c r="K85" s="283"/>
      <c r="L85" s="283"/>
      <c r="M85" s="283"/>
      <c r="N85" s="283"/>
      <c r="O85" s="283"/>
      <c r="P85" s="283"/>
      <c r="Q85" s="283"/>
      <c r="R85" s="283"/>
      <c r="S85" s="283"/>
      <c r="T85" s="283"/>
      <c r="U85" s="283"/>
      <c r="V85" s="283"/>
    </row>
    <row r="86" spans="2:22" s="214" customFormat="1" ht="39" x14ac:dyDescent="0.25">
      <c r="B86" s="282" t="str">
        <f>'1 lentelė'!B85</f>
        <v>1.1.5.1.8</v>
      </c>
      <c r="C86" s="282" t="str">
        <f>'1 lentelė'!C85</f>
        <v>R06-0000-510000-0224</v>
      </c>
      <c r="D86" s="282" t="str">
        <f>'1 lentelė'!D85</f>
        <v>Naujo gamybinio UAB "Hampidjan Baltic" cecho įrengimas Šiaulių mieste (ŠRPT 2018 06 05 sprendimas Nr. 51/5S-48)</v>
      </c>
      <c r="E86" s="6" t="s">
        <v>340</v>
      </c>
      <c r="F86" s="6" t="s">
        <v>341</v>
      </c>
      <c r="G86" s="6">
        <v>35</v>
      </c>
      <c r="H86" s="283"/>
      <c r="I86" s="283"/>
      <c r="J86" s="283"/>
      <c r="K86" s="283"/>
      <c r="L86" s="283"/>
      <c r="M86" s="283"/>
      <c r="N86" s="283"/>
      <c r="O86" s="283"/>
      <c r="P86" s="283"/>
      <c r="Q86" s="283"/>
      <c r="R86" s="283"/>
      <c r="S86" s="283"/>
      <c r="T86" s="283"/>
      <c r="U86" s="283"/>
      <c r="V86" s="283"/>
    </row>
    <row r="87" spans="2:22" s="214" customFormat="1" ht="51.75" x14ac:dyDescent="0.25">
      <c r="B87" s="282" t="str">
        <f>'1 lentelė'!B86</f>
        <v>1.1.5.1.9</v>
      </c>
      <c r="C87" s="282" t="str">
        <f>'1 lentelė'!C86</f>
        <v>R06-0000-515200-0225</v>
      </c>
      <c r="D87" s="282" t="str">
        <f>'1 lentelė'!D86</f>
        <v>Naujos modernios UAB "Autogedas" paslaugų gamybos bazės Kuprių kaime, Šiaulių rajone, įrengimas (ŠRPT 2018 06 05 sprendimas Nr. 51/5S-49)</v>
      </c>
      <c r="E87" s="6" t="s">
        <v>340</v>
      </c>
      <c r="F87" s="6" t="s">
        <v>341</v>
      </c>
      <c r="G87" s="6">
        <v>15</v>
      </c>
      <c r="H87" s="283"/>
      <c r="I87" s="283"/>
      <c r="J87" s="283"/>
      <c r="K87" s="283"/>
      <c r="L87" s="283"/>
      <c r="M87" s="283"/>
      <c r="N87" s="283"/>
      <c r="O87" s="283"/>
      <c r="P87" s="283"/>
      <c r="Q87" s="283"/>
      <c r="R87" s="283"/>
      <c r="S87" s="283"/>
      <c r="T87" s="283"/>
      <c r="U87" s="283"/>
      <c r="V87" s="283"/>
    </row>
    <row r="88" spans="2:22" s="214" customFormat="1" ht="51.75" x14ac:dyDescent="0.25">
      <c r="B88" s="282" t="str">
        <f>'1 lentelė'!B87</f>
        <v>1.1.5.1.10</v>
      </c>
      <c r="C88" s="282" t="str">
        <f>'1 lentelė'!C87</f>
        <v>R06-0000-515200-0226</v>
      </c>
      <c r="D88" s="282" t="str">
        <f>'1 lentelė'!D87</f>
        <v>UAB "Plenonis" modernaus paslaugų ir augalinės kilmės aliejaus, riebalų perdirbimo ir gamybos terminalo įrengimas (ŠRPT 2018 09 13 sprendimas Nr. 51/5S-63)</v>
      </c>
      <c r="E88" s="6" t="s">
        <v>340</v>
      </c>
      <c r="F88" s="6" t="s">
        <v>341</v>
      </c>
      <c r="G88" s="6">
        <v>20</v>
      </c>
      <c r="H88" s="283"/>
      <c r="I88" s="283"/>
      <c r="J88" s="283"/>
      <c r="K88" s="283"/>
      <c r="L88" s="283"/>
      <c r="M88" s="283"/>
      <c r="N88" s="283"/>
      <c r="O88" s="283"/>
      <c r="P88" s="283"/>
      <c r="Q88" s="283"/>
      <c r="R88" s="283"/>
      <c r="S88" s="283"/>
      <c r="T88" s="283"/>
      <c r="U88" s="283"/>
      <c r="V88" s="283"/>
    </row>
    <row r="89" spans="2:22" s="214" customFormat="1" ht="26.25" x14ac:dyDescent="0.25">
      <c r="B89" s="104" t="str">
        <f>'1 lentelė'!B88</f>
        <v>1.1.5.1.11</v>
      </c>
      <c r="C89" s="104" t="str">
        <f>'1 lentelė'!C88</f>
        <v>R06-0000-420000-0230</v>
      </c>
      <c r="D89" s="104" t="str">
        <f>'1 lentelė'!D88</f>
        <v>Dingusio Štetlo muziejus (ŠRPT 2019 09 04 sprendimas Nr. 51/5S-38)</v>
      </c>
      <c r="E89" s="6" t="s">
        <v>340</v>
      </c>
      <c r="F89" s="6" t="s">
        <v>341</v>
      </c>
      <c r="G89" s="6">
        <v>25</v>
      </c>
      <c r="H89" s="146"/>
      <c r="I89" s="146"/>
      <c r="J89" s="146"/>
      <c r="K89" s="146"/>
      <c r="L89" s="146"/>
      <c r="M89" s="146"/>
      <c r="N89" s="146"/>
      <c r="O89" s="146"/>
      <c r="P89" s="146"/>
      <c r="Q89" s="146"/>
      <c r="R89" s="146"/>
      <c r="S89" s="146"/>
      <c r="T89" s="146"/>
      <c r="U89" s="146"/>
      <c r="V89" s="146"/>
    </row>
    <row r="90" spans="2:22" s="419" customFormat="1" ht="41.25" customHeight="1" x14ac:dyDescent="0.25">
      <c r="B90" s="104" t="str">
        <f>'1 lentelė'!B89</f>
        <v>1.1.5.1.12</v>
      </c>
      <c r="C90" s="104" t="str">
        <f>'1 lentelė'!C89</f>
        <v>R06-0000-510000-0231</v>
      </c>
      <c r="D90" s="104" t="str">
        <f>'1 lentelė'!D89</f>
        <v>UAB "Bodesa" gamybos pajėgumų didinimas  ir saulės elektrinės įrengimas (ŠRPT 2019 12 23  sprendimas Nr. 51/5S-68)</v>
      </c>
      <c r="E90" s="6" t="s">
        <v>340</v>
      </c>
      <c r="F90" s="6" t="s">
        <v>341</v>
      </c>
      <c r="G90" s="6">
        <v>16</v>
      </c>
      <c r="H90" s="146"/>
      <c r="I90" s="146"/>
      <c r="J90" s="146"/>
      <c r="K90" s="146"/>
      <c r="L90" s="146"/>
      <c r="M90" s="146"/>
      <c r="N90" s="146"/>
      <c r="O90" s="146"/>
      <c r="P90" s="146"/>
      <c r="Q90" s="146"/>
      <c r="R90" s="146"/>
      <c r="S90" s="146"/>
      <c r="T90" s="146"/>
      <c r="U90" s="146"/>
      <c r="V90" s="146"/>
    </row>
    <row r="91" spans="2:22" s="419" customFormat="1" ht="70.5" customHeight="1" x14ac:dyDescent="0.25">
      <c r="B91" s="104" t="str">
        <f>'1 lentelė'!B90</f>
        <v>1.1.5.1.13</v>
      </c>
      <c r="C91" s="104" t="str">
        <f>'1 lentelė'!C90</f>
        <v>R06-9907-360000-0232</v>
      </c>
      <c r="D91" s="104" t="str">
        <f>'1 lentelė'!D90</f>
        <v>Investicinės aplinkos gerinimas Šiaulių  laisvojoje ekonominėje zonoje</v>
      </c>
      <c r="E91" s="6" t="s">
        <v>1233</v>
      </c>
      <c r="F91" s="146" t="s">
        <v>1237</v>
      </c>
      <c r="G91" s="42">
        <v>3600</v>
      </c>
      <c r="H91" s="146" t="s">
        <v>1234</v>
      </c>
      <c r="I91" s="146" t="s">
        <v>1236</v>
      </c>
      <c r="J91" s="146">
        <v>88</v>
      </c>
      <c r="K91" s="146"/>
      <c r="L91" s="146"/>
      <c r="M91" s="146"/>
      <c r="N91" s="146"/>
      <c r="O91" s="146"/>
      <c r="P91" s="146"/>
      <c r="Q91" s="146"/>
      <c r="R91" s="146"/>
      <c r="S91" s="146"/>
      <c r="T91" s="146"/>
      <c r="U91" s="146"/>
      <c r="V91" s="146"/>
    </row>
    <row r="92" spans="2:22" s="419" customFormat="1" ht="64.5" x14ac:dyDescent="0.25">
      <c r="B92" s="104" t="str">
        <f>'1 lentelė'!B91</f>
        <v>1.1.5.1.14</v>
      </c>
      <c r="C92" s="104" t="str">
        <f>'1 lentelė'!C91</f>
        <v>R06-9907-360000-0233</v>
      </c>
      <c r="D92" s="104" t="str">
        <f>'1 lentelė'!D91</f>
        <v>Palankių sąlygų sudarymas ir plėtra Šiaulių mieste, kuriant papildomą ekonominės veiklos centrą</v>
      </c>
      <c r="E92" s="6" t="s">
        <v>1234</v>
      </c>
      <c r="F92" s="146" t="s">
        <v>1237</v>
      </c>
      <c r="G92" s="42">
        <v>10000</v>
      </c>
      <c r="H92" s="146" t="s">
        <v>1239</v>
      </c>
      <c r="I92" s="146" t="s">
        <v>1236</v>
      </c>
      <c r="J92" s="146">
        <v>500</v>
      </c>
      <c r="K92" s="146"/>
      <c r="L92" s="146"/>
      <c r="M92" s="146"/>
      <c r="N92" s="146"/>
      <c r="O92" s="146"/>
      <c r="P92" s="146"/>
      <c r="Q92" s="146"/>
      <c r="R92" s="146"/>
      <c r="S92" s="146"/>
      <c r="T92" s="146"/>
      <c r="U92" s="146"/>
      <c r="V92" s="146"/>
    </row>
    <row r="93" spans="2:22" s="419" customFormat="1" ht="64.5" x14ac:dyDescent="0.25">
      <c r="B93" s="104" t="str">
        <f>'1 lentelė'!B92</f>
        <v>1.1.5.1.15</v>
      </c>
      <c r="C93" s="104" t="str">
        <f>'1 lentelė'!C92</f>
        <v>R06-9907-360000-0234</v>
      </c>
      <c r="D93" s="104" t="str">
        <f>'1 lentelė'!D92</f>
        <v>Sąlygų sukūrimas verslo plėtrai ir investicijų pritraukimui, įrengiant viešąją susisiekimo infrastruktūrą Šiaulių mieste</v>
      </c>
      <c r="E93" s="6" t="s">
        <v>1239</v>
      </c>
      <c r="F93" s="146" t="s">
        <v>1237</v>
      </c>
      <c r="G93" s="42">
        <v>6000</v>
      </c>
      <c r="H93" s="146" t="s">
        <v>1240</v>
      </c>
      <c r="I93" s="146" t="s">
        <v>1236</v>
      </c>
      <c r="J93" s="146">
        <v>270</v>
      </c>
      <c r="K93" s="146"/>
      <c r="L93" s="146"/>
      <c r="M93" s="146"/>
      <c r="N93" s="146"/>
      <c r="O93" s="146"/>
      <c r="P93" s="146"/>
      <c r="Q93" s="146"/>
      <c r="R93" s="146"/>
      <c r="S93" s="146"/>
      <c r="T93" s="146"/>
      <c r="U93" s="146"/>
      <c r="V93" s="146"/>
    </row>
    <row r="94" spans="2:22" s="214" customFormat="1" x14ac:dyDescent="0.25">
      <c r="B94" s="265" t="str">
        <f>'1 lentelė'!B93</f>
        <v>1.2.</v>
      </c>
      <c r="C94" s="265"/>
      <c r="D94" s="266" t="str">
        <f>'1 lentelė'!D93</f>
        <v>Tikslas: Didinti teritorinę sanglaudą regione</v>
      </c>
      <c r="E94" s="287"/>
      <c r="F94" s="287"/>
      <c r="G94" s="287"/>
      <c r="H94" s="287"/>
      <c r="I94" s="287"/>
      <c r="J94" s="287"/>
      <c r="K94" s="287"/>
      <c r="L94" s="287"/>
      <c r="M94" s="287"/>
      <c r="N94" s="287"/>
      <c r="O94" s="287"/>
      <c r="P94" s="287"/>
      <c r="Q94" s="287"/>
      <c r="R94" s="287"/>
      <c r="S94" s="287"/>
      <c r="T94" s="287"/>
      <c r="U94" s="287"/>
      <c r="V94" s="287"/>
    </row>
    <row r="95" spans="2:22" s="214" customFormat="1" ht="26.25" x14ac:dyDescent="0.25">
      <c r="B95" s="268" t="str">
        <f>'1 lentelė'!B94</f>
        <v>1.2.1.</v>
      </c>
      <c r="C95" s="268"/>
      <c r="D95" s="269" t="str">
        <f>'1 lentelė'!D94</f>
        <v>Uždavinys: Kompleksiškai spręsti miesto gyvenamųjų vietovių problemas</v>
      </c>
      <c r="E95" s="286"/>
      <c r="F95" s="286"/>
      <c r="G95" s="286"/>
      <c r="H95" s="286"/>
      <c r="I95" s="286"/>
      <c r="J95" s="286"/>
      <c r="K95" s="286"/>
      <c r="L95" s="286"/>
      <c r="M95" s="286"/>
      <c r="N95" s="286"/>
      <c r="O95" s="286"/>
      <c r="P95" s="286"/>
      <c r="Q95" s="286"/>
      <c r="R95" s="286"/>
      <c r="S95" s="286"/>
      <c r="T95" s="286"/>
      <c r="U95" s="286"/>
      <c r="V95" s="286"/>
    </row>
    <row r="96" spans="2:22" s="214" customFormat="1" ht="39" x14ac:dyDescent="0.25">
      <c r="B96" s="271" t="str">
        <f>'1 lentelė'!B95</f>
        <v>1.2.1.1.</v>
      </c>
      <c r="C96" s="271"/>
      <c r="D96" s="272" t="str">
        <f>'1 lentelė'!D95</f>
        <v>Priemonė: Kompleksiškai atnaujinti savivaldybių centrų ir kitų miestų (nuo 6 iki 100 tūkst. gyventojų) viešąją infrastruktūrą</v>
      </c>
      <c r="E96" s="284"/>
      <c r="F96" s="284"/>
      <c r="G96" s="284"/>
      <c r="H96" s="284"/>
      <c r="I96" s="284"/>
      <c r="J96" s="284"/>
      <c r="K96" s="284"/>
      <c r="L96" s="284"/>
      <c r="M96" s="284"/>
      <c r="N96" s="284"/>
      <c r="O96" s="284"/>
      <c r="P96" s="284"/>
      <c r="Q96" s="284"/>
      <c r="R96" s="284"/>
      <c r="S96" s="284"/>
      <c r="T96" s="284"/>
      <c r="U96" s="284"/>
      <c r="V96" s="284"/>
    </row>
    <row r="97" spans="2:22" s="214" customFormat="1" ht="51.75" x14ac:dyDescent="0.25">
      <c r="B97" s="104" t="str">
        <f>'1 lentelė'!B96</f>
        <v>1.2.1.1.1</v>
      </c>
      <c r="C97" s="104" t="str">
        <f>'1 lentelė'!C96</f>
        <v>R06-9903-290000-0054</v>
      </c>
      <c r="D97" s="282" t="str">
        <f>'1 lentelė'!D96</f>
        <v>Naujosios Akmenės Kultūros rūmų aplinkos (viešosios erdvės) sutvarkymas ir pritaikymas bendruomenės ir verslo poreikiams</v>
      </c>
      <c r="E97" s="6" t="s">
        <v>371</v>
      </c>
      <c r="F97" s="12" t="s">
        <v>372</v>
      </c>
      <c r="G97" s="6">
        <v>17400</v>
      </c>
      <c r="H97" s="283"/>
      <c r="I97" s="283"/>
      <c r="J97" s="283"/>
      <c r="K97" s="283"/>
      <c r="L97" s="283"/>
      <c r="M97" s="283"/>
      <c r="N97" s="283"/>
      <c r="O97" s="283"/>
      <c r="P97" s="283"/>
      <c r="Q97" s="283"/>
      <c r="R97" s="283"/>
      <c r="S97" s="283"/>
      <c r="T97" s="283"/>
      <c r="U97" s="283"/>
      <c r="V97" s="283"/>
    </row>
    <row r="98" spans="2:22" s="214" customFormat="1" ht="51.75" x14ac:dyDescent="0.25">
      <c r="B98" s="274" t="str">
        <f>'1 lentelė'!B97</f>
        <v>1.2.1.1.2</v>
      </c>
      <c r="C98" s="275" t="str">
        <f>'1 lentelė'!C97</f>
        <v>R06-9903-300000-0055</v>
      </c>
      <c r="D98" s="275" t="str">
        <f>'1 lentelė'!D97</f>
        <v xml:space="preserve">Kompleksinis Joniškio miesto daugiabučių gyvenamųjų namų kvartalų sutvarkymas </v>
      </c>
      <c r="E98" s="276" t="s">
        <v>371</v>
      </c>
      <c r="F98" s="277" t="s">
        <v>372</v>
      </c>
      <c r="G98" s="288">
        <v>28805.07</v>
      </c>
      <c r="H98" s="279"/>
      <c r="I98" s="279"/>
      <c r="J98" s="279"/>
      <c r="K98" s="279"/>
      <c r="L98" s="279"/>
      <c r="M98" s="279"/>
      <c r="N98" s="279"/>
      <c r="O98" s="279"/>
      <c r="P98" s="279"/>
      <c r="Q98" s="279"/>
      <c r="R98" s="279"/>
      <c r="S98" s="279"/>
      <c r="T98" s="279"/>
      <c r="U98" s="279"/>
      <c r="V98" s="279"/>
    </row>
    <row r="99" spans="2:22" s="214" customFormat="1" ht="51.75" x14ac:dyDescent="0.25">
      <c r="B99" s="104" t="str">
        <f>'1 lentelė'!B98</f>
        <v>1.2.1.1.3</v>
      </c>
      <c r="C99" s="104" t="str">
        <f>'1 lentelė'!C98</f>
        <v>R06-9903-290000-0056</v>
      </c>
      <c r="D99" s="282" t="str">
        <f>'1 lentelė'!D98</f>
        <v>Kelmės dvaro sodybos parterinės dalies sutvarkymas ir pritaikymas visuomenės poreikiams</v>
      </c>
      <c r="E99" s="6" t="s">
        <v>371</v>
      </c>
      <c r="F99" s="12" t="s">
        <v>372</v>
      </c>
      <c r="G99" s="101">
        <v>15076</v>
      </c>
      <c r="H99" s="283"/>
      <c r="I99" s="283"/>
      <c r="J99" s="283"/>
      <c r="K99" s="283"/>
      <c r="L99" s="283"/>
      <c r="M99" s="283"/>
      <c r="N99" s="283"/>
      <c r="O99" s="283"/>
      <c r="P99" s="283"/>
      <c r="Q99" s="283"/>
      <c r="R99" s="283"/>
      <c r="S99" s="283"/>
      <c r="T99" s="283"/>
      <c r="U99" s="283"/>
      <c r="V99" s="283"/>
    </row>
    <row r="100" spans="2:22" s="214" customFormat="1" ht="51.75" x14ac:dyDescent="0.25">
      <c r="B100" s="274" t="str">
        <f>'1 lentelė'!B99</f>
        <v>1.2.1.1.4</v>
      </c>
      <c r="C100" s="275" t="str">
        <f>'1 lentelė'!C99</f>
        <v>R06-9905-290000-0057</v>
      </c>
      <c r="D100" s="275" t="str">
        <f>'1 lentelė'!D99</f>
        <v xml:space="preserve">Pakruojo m. Vienybės aikštės, prieigų prie jos sutvarkymas ir pritaikymas bendruomeniniams ir verslo poreikiams </v>
      </c>
      <c r="E100" s="276" t="s">
        <v>371</v>
      </c>
      <c r="F100" s="277" t="s">
        <v>372</v>
      </c>
      <c r="G100" s="276">
        <v>7928</v>
      </c>
      <c r="H100" s="279"/>
      <c r="I100" s="279"/>
      <c r="J100" s="279"/>
      <c r="K100" s="279"/>
      <c r="L100" s="279"/>
      <c r="M100" s="279"/>
      <c r="N100" s="279"/>
      <c r="O100" s="279"/>
      <c r="P100" s="279"/>
      <c r="Q100" s="279"/>
      <c r="R100" s="279"/>
      <c r="S100" s="279"/>
      <c r="T100" s="279"/>
      <c r="U100" s="279"/>
      <c r="V100" s="203"/>
    </row>
    <row r="101" spans="2:22" s="214" customFormat="1" ht="51.75" x14ac:dyDescent="0.25">
      <c r="B101" s="282" t="str">
        <f>'1 lentelė'!B100</f>
        <v>1.2.1.1.5</v>
      </c>
      <c r="C101" s="282" t="str">
        <f>'1 lentelė'!C100</f>
        <v>R06-9905-290000-0058</v>
      </c>
      <c r="D101" s="282" t="str">
        <f>'1 lentelė'!D100</f>
        <v xml:space="preserve">Pakruojo m. Laisvės aikštės sutvarkymas ir pritaikymas bendruomeniniams ir verslo poreikiams </v>
      </c>
      <c r="E101" s="6" t="s">
        <v>371</v>
      </c>
      <c r="F101" s="12" t="s">
        <v>372</v>
      </c>
      <c r="G101" s="6">
        <v>1348</v>
      </c>
      <c r="H101" s="283"/>
      <c r="I101" s="283"/>
      <c r="J101" s="283"/>
      <c r="K101" s="283"/>
      <c r="L101" s="283"/>
      <c r="M101" s="283"/>
      <c r="N101" s="283"/>
      <c r="O101" s="283"/>
      <c r="P101" s="283"/>
      <c r="Q101" s="283"/>
      <c r="R101" s="283"/>
      <c r="S101" s="283"/>
      <c r="T101" s="283"/>
      <c r="U101" s="283"/>
      <c r="V101" s="283"/>
    </row>
    <row r="102" spans="2:22" s="214" customFormat="1" ht="51.75" x14ac:dyDescent="0.25">
      <c r="B102" s="104" t="str">
        <f>'1 lentelė'!B101</f>
        <v>1.2.1.1.6</v>
      </c>
      <c r="C102" s="104" t="str">
        <f>'1 lentelė'!C101</f>
        <v>R06-9905-290000-0059</v>
      </c>
      <c r="D102" s="104" t="str">
        <f>'1 lentelė'!D101</f>
        <v xml:space="preserve">Pakruojo m. turgavietės sutvarkymas ir pritaikymas verslo poreikiams </v>
      </c>
      <c r="E102" s="6" t="s">
        <v>371</v>
      </c>
      <c r="F102" s="12" t="s">
        <v>372</v>
      </c>
      <c r="G102" s="6">
        <v>2367.5</v>
      </c>
      <c r="H102" s="283"/>
      <c r="I102" s="283"/>
      <c r="J102" s="283"/>
      <c r="K102" s="283"/>
      <c r="L102" s="283"/>
      <c r="M102" s="283"/>
      <c r="N102" s="283"/>
      <c r="O102" s="283"/>
      <c r="P102" s="283"/>
      <c r="Q102" s="283"/>
      <c r="R102" s="283"/>
      <c r="S102" s="283"/>
      <c r="T102" s="283"/>
      <c r="U102" s="283"/>
      <c r="V102" s="283"/>
    </row>
    <row r="103" spans="2:22" s="214" customFormat="1" ht="51.75" x14ac:dyDescent="0.25">
      <c r="B103" s="274" t="str">
        <f>'1 lentelė'!B102</f>
        <v>1.2.1.1.7</v>
      </c>
      <c r="C103" s="275" t="str">
        <f>'1 lentelė'!C102</f>
        <v>R06-9905-290000-0061</v>
      </c>
      <c r="D103" s="275" t="str">
        <f>'1 lentelė'!D102</f>
        <v>Kuršėnų m. Lauryno Ivinskio aikštės sutvarkymas ir pritaikymas bendruomeniniams ir verslo poreikiams</v>
      </c>
      <c r="E103" s="276" t="s">
        <v>371</v>
      </c>
      <c r="F103" s="277" t="s">
        <v>372</v>
      </c>
      <c r="G103" s="276">
        <v>5317</v>
      </c>
      <c r="H103" s="279"/>
      <c r="I103" s="279"/>
      <c r="J103" s="279"/>
      <c r="K103" s="279"/>
      <c r="L103" s="279"/>
      <c r="M103" s="279"/>
      <c r="N103" s="279"/>
      <c r="O103" s="279"/>
      <c r="P103" s="279"/>
      <c r="Q103" s="279"/>
      <c r="R103" s="279"/>
      <c r="S103" s="279"/>
      <c r="T103" s="279"/>
      <c r="U103" s="279"/>
      <c r="V103" s="279"/>
    </row>
    <row r="104" spans="2:22" s="214" customFormat="1" ht="51.75" x14ac:dyDescent="0.25">
      <c r="B104" s="104" t="str">
        <f>'1 lentelė'!B103</f>
        <v>1.2.1.1.8</v>
      </c>
      <c r="C104" s="104" t="str">
        <f>'1 lentelė'!C103</f>
        <v>R06-9905-290000-0062</v>
      </c>
      <c r="D104" s="104" t="str">
        <f>'1 lentelė'!D103</f>
        <v>Pavenčių laisvalaikio zonos įkūrimas Kuršėnų mieste</v>
      </c>
      <c r="E104" s="6" t="s">
        <v>371</v>
      </c>
      <c r="F104" s="12" t="s">
        <v>372</v>
      </c>
      <c r="G104" s="6">
        <v>6600</v>
      </c>
      <c r="H104" s="146"/>
      <c r="I104" s="146"/>
      <c r="J104" s="146"/>
      <c r="K104" s="146"/>
      <c r="L104" s="146"/>
      <c r="M104" s="146"/>
      <c r="N104" s="146"/>
      <c r="O104" s="146"/>
      <c r="P104" s="146"/>
      <c r="Q104" s="146"/>
      <c r="R104" s="146"/>
      <c r="S104" s="146"/>
      <c r="T104" s="146"/>
      <c r="U104" s="146"/>
      <c r="V104" s="146"/>
    </row>
    <row r="105" spans="2:22" s="214" customFormat="1" ht="51.75" x14ac:dyDescent="0.25">
      <c r="B105" s="282" t="str">
        <f>'1 lentelė'!B104</f>
        <v>1.2.1.1.9</v>
      </c>
      <c r="C105" s="104" t="str">
        <f>'1 lentelė'!C104</f>
        <v>R06-9905-290000-0063</v>
      </c>
      <c r="D105" s="104" t="str">
        <f>'1 lentelė'!D104</f>
        <v>Ventos upės viešosios erdvės Kuršėnų mieste įrengimas ir pritaikymas bendruomeniniams ir verslo poreikiams</v>
      </c>
      <c r="E105" s="6" t="s">
        <v>371</v>
      </c>
      <c r="F105" s="12" t="s">
        <v>372</v>
      </c>
      <c r="G105" s="289">
        <v>18534</v>
      </c>
      <c r="H105" s="146"/>
      <c r="I105" s="146"/>
      <c r="J105" s="146"/>
      <c r="K105" s="146"/>
      <c r="L105" s="146"/>
      <c r="M105" s="146"/>
      <c r="N105" s="146"/>
      <c r="O105" s="146"/>
      <c r="P105" s="146"/>
      <c r="Q105" s="146"/>
      <c r="R105" s="146"/>
      <c r="S105" s="146"/>
      <c r="T105" s="146"/>
      <c r="U105" s="146"/>
      <c r="V105" s="146"/>
    </row>
    <row r="106" spans="2:22" s="214" customFormat="1" ht="51.75" x14ac:dyDescent="0.25">
      <c r="B106" s="282" t="str">
        <f>'1 lentelė'!B105</f>
        <v>1.2.1.1.10</v>
      </c>
      <c r="C106" s="282" t="str">
        <f>'1 lentelė'!C105</f>
        <v>R06-9905-300000-0064</v>
      </c>
      <c r="D106" s="282" t="str">
        <f>'1 lentelė'!D105</f>
        <v>Kompleksinis Kuršėnų miesto daugiabučių namų gyvenamųjų kvartalų sutvarkymas</v>
      </c>
      <c r="E106" s="6" t="s">
        <v>371</v>
      </c>
      <c r="F106" s="12" t="s">
        <v>372</v>
      </c>
      <c r="G106" s="290">
        <v>22596.240000000002</v>
      </c>
      <c r="H106" s="283"/>
      <c r="I106" s="283"/>
      <c r="J106" s="283"/>
      <c r="K106" s="283"/>
      <c r="L106" s="283"/>
      <c r="M106" s="283"/>
      <c r="N106" s="283"/>
      <c r="O106" s="283"/>
      <c r="P106" s="283"/>
      <c r="Q106" s="283"/>
      <c r="R106" s="283"/>
      <c r="S106" s="283"/>
      <c r="T106" s="283"/>
      <c r="U106" s="283"/>
      <c r="V106" s="283"/>
    </row>
    <row r="107" spans="2:22" s="214" customFormat="1" ht="51.75" x14ac:dyDescent="0.25">
      <c r="B107" s="104" t="str">
        <f>'1 lentelė'!B106</f>
        <v>1.2.1.1.11</v>
      </c>
      <c r="C107" s="104" t="str">
        <f>'1 lentelė'!C106</f>
        <v>R06-9905-300000-0065</v>
      </c>
      <c r="D107" s="282" t="str">
        <f>'1 lentelė'!D106</f>
        <v>Kompleksinis Kuršėnų miesto daugiabučių namų gyvenamųjų kvartalų sutvarkymas (II etapas)</v>
      </c>
      <c r="E107" s="5" t="s">
        <v>371</v>
      </c>
      <c r="F107" s="7" t="s">
        <v>372</v>
      </c>
      <c r="G107" s="41">
        <v>14514</v>
      </c>
      <c r="H107" s="283"/>
      <c r="I107" s="283"/>
      <c r="J107" s="283"/>
      <c r="K107" s="283"/>
      <c r="L107" s="283"/>
      <c r="M107" s="283"/>
      <c r="N107" s="283"/>
      <c r="O107" s="283"/>
      <c r="P107" s="283"/>
      <c r="Q107" s="283"/>
      <c r="R107" s="283"/>
      <c r="S107" s="283"/>
      <c r="T107" s="283"/>
      <c r="U107" s="283"/>
      <c r="V107" s="283"/>
    </row>
    <row r="108" spans="2:22" s="214" customFormat="1" ht="51.75" x14ac:dyDescent="0.25">
      <c r="B108" s="282" t="str">
        <f>'1 lentelė'!B107</f>
        <v>1.2.1.1.12</v>
      </c>
      <c r="C108" s="282" t="str">
        <f>'1 lentelė'!C107</f>
        <v>R06-9905-280000-0209</v>
      </c>
      <c r="D108" s="282" t="str">
        <f>'1 lentelė'!D107</f>
        <v>Pakruojo m. Kruojos upės pakrančių ir miesto parko sutvarkymas</v>
      </c>
      <c r="E108" s="5" t="s">
        <v>371</v>
      </c>
      <c r="F108" s="7" t="s">
        <v>372</v>
      </c>
      <c r="G108" s="41">
        <v>20000</v>
      </c>
      <c r="H108" s="283"/>
      <c r="I108" s="283"/>
      <c r="J108" s="283"/>
      <c r="K108" s="283"/>
      <c r="L108" s="283"/>
      <c r="M108" s="283"/>
      <c r="N108" s="283"/>
      <c r="O108" s="283"/>
      <c r="P108" s="283"/>
      <c r="Q108" s="283"/>
      <c r="R108" s="283"/>
      <c r="S108" s="283"/>
      <c r="T108" s="283"/>
      <c r="U108" s="283"/>
      <c r="V108" s="283"/>
    </row>
    <row r="109" spans="2:22" s="214" customFormat="1" ht="51.75" x14ac:dyDescent="0.25">
      <c r="B109" s="282" t="str">
        <f>'1 lentelė'!B108</f>
        <v>1.2.1.1.13</v>
      </c>
      <c r="C109" s="282" t="str">
        <f>'1 lentelė'!C108</f>
        <v>R06-9905-340000-0210</v>
      </c>
      <c r="D109" s="282" t="str">
        <f>'1 lentelė'!D108</f>
        <v>Buvusios Pakruojo m. spaustuvės pastato konversija</v>
      </c>
      <c r="E109" s="5" t="s">
        <v>408</v>
      </c>
      <c r="F109" s="7" t="s">
        <v>1282</v>
      </c>
      <c r="G109" s="41">
        <v>378</v>
      </c>
      <c r="H109" s="283"/>
      <c r="I109" s="283"/>
      <c r="J109" s="283"/>
      <c r="K109" s="283"/>
      <c r="L109" s="283"/>
      <c r="M109" s="283"/>
      <c r="N109" s="283"/>
      <c r="O109" s="283"/>
      <c r="P109" s="283"/>
      <c r="Q109" s="283"/>
      <c r="R109" s="283"/>
      <c r="S109" s="283"/>
      <c r="T109" s="283"/>
      <c r="U109" s="283"/>
      <c r="V109" s="283"/>
    </row>
    <row r="110" spans="2:22" s="214" customFormat="1" ht="64.5" x14ac:dyDescent="0.25">
      <c r="B110" s="271" t="str">
        <f>'1 lentelė'!B109</f>
        <v>1.2.1.2.</v>
      </c>
      <c r="C110" s="271"/>
      <c r="D110" s="272" t="str">
        <f>'1 lentelė'!D109</f>
        <v>Priemonė: Kompleksiškai plėtoti ir atnaujinti su problemomis susiduriančių Šiaulių miesto dalių viešąją infrastruktūrą, didinant miesto investicinį patrauklumą bei prisidedant prie jo tarptautinio konkurencingumo didėjimo</v>
      </c>
      <c r="E110" s="284"/>
      <c r="F110" s="284"/>
      <c r="G110" s="284"/>
      <c r="H110" s="284"/>
      <c r="I110" s="284"/>
      <c r="J110" s="284"/>
      <c r="K110" s="284"/>
      <c r="L110" s="284"/>
      <c r="M110" s="284"/>
      <c r="N110" s="284"/>
      <c r="O110" s="284"/>
      <c r="P110" s="284"/>
      <c r="Q110" s="284"/>
      <c r="R110" s="284"/>
      <c r="S110" s="284"/>
      <c r="T110" s="284"/>
      <c r="U110" s="284"/>
      <c r="V110" s="284"/>
    </row>
    <row r="111" spans="2:22" s="214" customFormat="1" ht="51.75" x14ac:dyDescent="0.25">
      <c r="B111" s="282" t="str">
        <f>'1 lentelė'!B110</f>
        <v>1.2.1.2.1</v>
      </c>
      <c r="C111" s="282" t="str">
        <f>'1 lentelė'!C110</f>
        <v>R06-9904-290000-0066</v>
      </c>
      <c r="D111" s="282" t="str">
        <f>'1 lentelė'!D110</f>
        <v>Prisikėlimo aikštės jos jungčių ir prieigų rekonstrukcija</v>
      </c>
      <c r="E111" s="6" t="s">
        <v>371</v>
      </c>
      <c r="F111" s="12" t="s">
        <v>372</v>
      </c>
      <c r="G111" s="289">
        <v>60588</v>
      </c>
      <c r="H111" s="6"/>
      <c r="I111" s="6"/>
      <c r="J111" s="6"/>
      <c r="K111" s="6"/>
      <c r="L111" s="6"/>
      <c r="M111" s="6"/>
      <c r="N111" s="283"/>
      <c r="O111" s="283"/>
      <c r="P111" s="283"/>
      <c r="Q111" s="283"/>
      <c r="R111" s="283"/>
      <c r="S111" s="283"/>
      <c r="T111" s="283"/>
      <c r="U111" s="283"/>
      <c r="V111" s="283"/>
    </row>
    <row r="112" spans="2:22" s="214" customFormat="1" ht="51.75" x14ac:dyDescent="0.25">
      <c r="B112" s="282" t="str">
        <f>'1 lentelė'!B111</f>
        <v>1.2.1.2.2</v>
      </c>
      <c r="C112" s="282" t="str">
        <f>'1 lentelė'!C111</f>
        <v>R06-9904-290000-0067</v>
      </c>
      <c r="D112" s="282" t="str">
        <f>'1 lentelė'!D111</f>
        <v>Talkšos ežero pakrantės plėtra</v>
      </c>
      <c r="E112" s="6" t="s">
        <v>371</v>
      </c>
      <c r="F112" s="12" t="s">
        <v>372</v>
      </c>
      <c r="G112" s="289">
        <v>90420</v>
      </c>
      <c r="H112" s="6"/>
      <c r="I112" s="6"/>
      <c r="J112" s="6"/>
      <c r="K112" s="6"/>
      <c r="L112" s="6"/>
      <c r="M112" s="6"/>
      <c r="N112" s="283"/>
      <c r="O112" s="283"/>
      <c r="P112" s="283"/>
      <c r="Q112" s="283"/>
      <c r="R112" s="283"/>
      <c r="S112" s="283"/>
      <c r="T112" s="283"/>
      <c r="U112" s="283"/>
      <c r="V112" s="283"/>
    </row>
    <row r="113" spans="2:22" s="214" customFormat="1" ht="51.75" x14ac:dyDescent="0.25">
      <c r="B113" s="282" t="str">
        <f>'1 lentelė'!B112</f>
        <v>1.2.1.2.3</v>
      </c>
      <c r="C113" s="282" t="str">
        <f>'1 lentelė'!C112</f>
        <v>R06-9904-290000-0068</v>
      </c>
      <c r="D113" s="282" t="str">
        <f>'1 lentelė'!D112</f>
        <v>Vilniaus gatvės pėsčiųjų bulvaro ir amfiteatro rekonstrukcija</v>
      </c>
      <c r="E113" s="6" t="s">
        <v>371</v>
      </c>
      <c r="F113" s="12" t="s">
        <v>372</v>
      </c>
      <c r="G113" s="289">
        <v>28431</v>
      </c>
      <c r="H113" s="6"/>
      <c r="I113" s="6"/>
      <c r="J113" s="6"/>
      <c r="K113" s="6"/>
      <c r="L113" s="6"/>
      <c r="M113" s="6"/>
      <c r="N113" s="283"/>
      <c r="O113" s="283"/>
      <c r="P113" s="283"/>
      <c r="Q113" s="283"/>
      <c r="R113" s="283"/>
      <c r="S113" s="283"/>
      <c r="T113" s="283"/>
      <c r="U113" s="283"/>
      <c r="V113" s="283"/>
    </row>
    <row r="114" spans="2:22" s="214" customFormat="1" ht="51.75" x14ac:dyDescent="0.25">
      <c r="B114" s="282" t="str">
        <f>'1 lentelė'!B113</f>
        <v>1.2.1.2.4</v>
      </c>
      <c r="C114" s="282" t="str">
        <f>'1 lentelė'!C113</f>
        <v>R06-9904-290000-0069</v>
      </c>
      <c r="D114" s="282" t="str">
        <f>'1 lentelė'!D113</f>
        <v>Aušros alėjos (nuo Žemaitės g. iki Varpo g.) viešųjų pastatų ir viešųjų erdvių prieigų rekonstrukcija</v>
      </c>
      <c r="E114" s="6" t="s">
        <v>371</v>
      </c>
      <c r="F114" s="12" t="s">
        <v>372</v>
      </c>
      <c r="G114" s="42">
        <v>18280</v>
      </c>
      <c r="H114" s="6"/>
      <c r="I114" s="6"/>
      <c r="J114" s="6"/>
      <c r="K114" s="6"/>
      <c r="L114" s="6"/>
      <c r="M114" s="6"/>
      <c r="N114" s="283"/>
      <c r="O114" s="283"/>
      <c r="P114" s="283"/>
      <c r="Q114" s="283"/>
      <c r="R114" s="283"/>
      <c r="S114" s="283"/>
      <c r="T114" s="283"/>
      <c r="U114" s="283"/>
      <c r="V114" s="283"/>
    </row>
    <row r="115" spans="2:22" s="214" customFormat="1" ht="51.75" x14ac:dyDescent="0.25">
      <c r="B115" s="282" t="str">
        <f>'1 lentelė'!B114</f>
        <v>1.2.1.2.5</v>
      </c>
      <c r="C115" s="282" t="str">
        <f>'1 lentelė'!C114</f>
        <v>R06-9904-290000-0070</v>
      </c>
      <c r="D115" s="282" t="str">
        <f>'1 lentelė'!D114</f>
        <v>P. Višinskio gatvės viešųjų erdvių pritaikymas jaunimo poreikiams</v>
      </c>
      <c r="E115" s="6" t="s">
        <v>371</v>
      </c>
      <c r="F115" s="12" t="s">
        <v>372</v>
      </c>
      <c r="G115" s="42">
        <v>9768</v>
      </c>
      <c r="H115" s="6"/>
      <c r="I115" s="6"/>
      <c r="J115" s="6"/>
      <c r="K115" s="6"/>
      <c r="L115" s="6"/>
      <c r="M115" s="6"/>
      <c r="N115" s="283"/>
      <c r="O115" s="283"/>
      <c r="P115" s="283"/>
      <c r="Q115" s="283"/>
      <c r="R115" s="283"/>
      <c r="S115" s="283"/>
      <c r="T115" s="283"/>
      <c r="U115" s="283"/>
      <c r="V115" s="283"/>
    </row>
    <row r="116" spans="2:22" s="214" customFormat="1" ht="51.75" x14ac:dyDescent="0.25">
      <c r="B116" s="282" t="str">
        <f>'1 lentelė'!B115</f>
        <v>1.2.1.2.6</v>
      </c>
      <c r="C116" s="282" t="str">
        <f>'1 lentelė'!C115</f>
        <v>R06-9904-290000-0071</v>
      </c>
      <c r="D116" s="282" t="str">
        <f>'1 lentelė'!D115</f>
        <v>Viešųjų erdvių ir gyvenamosios aplinkos gerinimas teritorijoje, besiribojančioje su Draugystės prospektu, Vytauto gatve, P. Višinskio gatve ir Dubijos gatve</v>
      </c>
      <c r="E116" s="6" t="s">
        <v>371</v>
      </c>
      <c r="F116" s="12" t="s">
        <v>372</v>
      </c>
      <c r="G116" s="42">
        <v>71027</v>
      </c>
      <c r="H116" s="6"/>
      <c r="I116" s="6"/>
      <c r="J116" s="6"/>
      <c r="K116" s="6"/>
      <c r="L116" s="6"/>
      <c r="M116" s="6"/>
      <c r="N116" s="283"/>
      <c r="O116" s="283"/>
      <c r="P116" s="283"/>
      <c r="Q116" s="283"/>
      <c r="R116" s="283"/>
      <c r="S116" s="283"/>
      <c r="T116" s="283"/>
      <c r="U116" s="283"/>
      <c r="V116" s="283"/>
    </row>
    <row r="117" spans="2:22" s="214" customFormat="1" ht="51.75" x14ac:dyDescent="0.25">
      <c r="B117" s="104" t="str">
        <f>'1 lentelė'!B116</f>
        <v>1.2.1.2.7</v>
      </c>
      <c r="C117" s="104" t="str">
        <f>'1 lentelė'!C116</f>
        <v>R06-9904-290000-0072</v>
      </c>
      <c r="D117" s="282" t="str">
        <f>'1 lentelė'!D116</f>
        <v>Šiaulių miesto Centrinio ir Didždvario parkų bei jų prieigų sutvarkymas</v>
      </c>
      <c r="E117" s="6" t="s">
        <v>371</v>
      </c>
      <c r="F117" s="12" t="s">
        <v>372</v>
      </c>
      <c r="G117" s="289">
        <v>197965</v>
      </c>
      <c r="H117" s="6"/>
      <c r="I117" s="6"/>
      <c r="J117" s="6"/>
      <c r="K117" s="6"/>
      <c r="L117" s="6"/>
      <c r="M117" s="6"/>
      <c r="N117" s="283"/>
      <c r="O117" s="283"/>
      <c r="P117" s="283"/>
      <c r="Q117" s="283"/>
      <c r="R117" s="283"/>
      <c r="S117" s="283"/>
      <c r="T117" s="283"/>
      <c r="U117" s="283"/>
      <c r="V117" s="283"/>
    </row>
    <row r="118" spans="2:22" s="214" customFormat="1" ht="51.75" x14ac:dyDescent="0.25">
      <c r="B118" s="274" t="str">
        <f>'1 lentelė'!B117</f>
        <v>1.2.1.2.8</v>
      </c>
      <c r="C118" s="275" t="str">
        <f>'1 lentelė'!C117</f>
        <v>R06-9904-290000-0073</v>
      </c>
      <c r="D118" s="275" t="str">
        <f>'1 lentelė'!D117</f>
        <v>"Saulės laikrodžio" aikštės kapitalinis remontas</v>
      </c>
      <c r="E118" s="276" t="s">
        <v>371</v>
      </c>
      <c r="F118" s="277" t="s">
        <v>372</v>
      </c>
      <c r="G118" s="288">
        <v>71827.91</v>
      </c>
      <c r="H118" s="276"/>
      <c r="I118" s="276"/>
      <c r="J118" s="276"/>
      <c r="K118" s="276"/>
      <c r="L118" s="276"/>
      <c r="M118" s="276"/>
      <c r="N118" s="279"/>
      <c r="O118" s="279"/>
      <c r="P118" s="279"/>
      <c r="Q118" s="279"/>
      <c r="R118" s="279"/>
      <c r="S118" s="279"/>
      <c r="T118" s="279"/>
      <c r="U118" s="279"/>
      <c r="V118" s="279"/>
    </row>
    <row r="119" spans="2:22" s="214" customFormat="1" ht="51.75" x14ac:dyDescent="0.25">
      <c r="B119" s="282" t="str">
        <f>'1 lentelė'!B118</f>
        <v>1.2.1.2.9</v>
      </c>
      <c r="C119" s="282" t="str">
        <f>'1 lentelė'!C118</f>
        <v>R06-0021-370000-0074</v>
      </c>
      <c r="D119" s="282" t="str">
        <f>'1 lentelė'!D118</f>
        <v>Aplinkos oro kokybės gerinimas Šiaulių mieste</v>
      </c>
      <c r="E119" s="12" t="s">
        <v>439</v>
      </c>
      <c r="F119" s="12" t="s">
        <v>440</v>
      </c>
      <c r="G119" s="291">
        <v>1</v>
      </c>
      <c r="H119" s="12" t="s">
        <v>441</v>
      </c>
      <c r="I119" s="12" t="s">
        <v>442</v>
      </c>
      <c r="J119" s="12">
        <v>1</v>
      </c>
      <c r="K119" s="12" t="s">
        <v>443</v>
      </c>
      <c r="L119" s="12" t="s">
        <v>444</v>
      </c>
      <c r="M119" s="12">
        <v>1</v>
      </c>
      <c r="N119" s="283"/>
      <c r="O119" s="283"/>
      <c r="P119" s="283"/>
      <c r="Q119" s="283"/>
      <c r="R119" s="283"/>
      <c r="S119" s="283"/>
      <c r="T119" s="283"/>
      <c r="U119" s="283"/>
      <c r="V119" s="283"/>
    </row>
    <row r="120" spans="2:22" s="214" customFormat="1" ht="26.25" x14ac:dyDescent="0.25">
      <c r="B120" s="268" t="str">
        <f>'1 lentelė'!B119</f>
        <v>1.2.2</v>
      </c>
      <c r="C120" s="268"/>
      <c r="D120" s="269" t="str">
        <f>'1 lentelė'!D119</f>
        <v>Uždavinys: Kompleksiškai vystyti ir plėtoti kaimo gyvenamąsias vietoves</v>
      </c>
      <c r="E120" s="286"/>
      <c r="F120" s="286"/>
      <c r="G120" s="286"/>
      <c r="H120" s="286"/>
      <c r="I120" s="286"/>
      <c r="J120" s="286"/>
      <c r="K120" s="286"/>
      <c r="L120" s="286"/>
      <c r="M120" s="286"/>
      <c r="N120" s="286"/>
      <c r="O120" s="286"/>
      <c r="P120" s="286"/>
      <c r="Q120" s="286"/>
      <c r="R120" s="286"/>
      <c r="S120" s="286"/>
      <c r="T120" s="286"/>
      <c r="U120" s="286"/>
      <c r="V120" s="286"/>
    </row>
    <row r="121" spans="2:22" s="214" customFormat="1" ht="26.25" x14ac:dyDescent="0.25">
      <c r="B121" s="271" t="str">
        <f>'1 lentelė'!B120</f>
        <v>1.2.2.1</v>
      </c>
      <c r="C121" s="271"/>
      <c r="D121" s="272" t="str">
        <f>'1 lentelė'!D120</f>
        <v>Priemonė: Remti kaimo atnaujinimą ir plėtrą taikant kaimo plėtros politikos priemones</v>
      </c>
      <c r="E121" s="284"/>
      <c r="F121" s="284"/>
      <c r="G121" s="284"/>
      <c r="H121" s="284"/>
      <c r="I121" s="284"/>
      <c r="J121" s="284"/>
      <c r="K121" s="284"/>
      <c r="L121" s="284"/>
      <c r="M121" s="284"/>
      <c r="N121" s="284"/>
      <c r="O121" s="284"/>
      <c r="P121" s="284"/>
      <c r="Q121" s="284"/>
      <c r="R121" s="284"/>
      <c r="S121" s="284"/>
      <c r="T121" s="284"/>
      <c r="U121" s="284"/>
      <c r="V121" s="284"/>
    </row>
    <row r="122" spans="2:22" s="214" customFormat="1" ht="51.75" x14ac:dyDescent="0.25">
      <c r="B122" s="282" t="str">
        <f>'1 lentelė'!B121</f>
        <v>1.2.2.1.1</v>
      </c>
      <c r="C122" s="282" t="str">
        <f>'1 lentelė'!C121</f>
        <v>R06-ZM07-320000-0075</v>
      </c>
      <c r="D122" s="282" t="str">
        <f>'1 lentelė'!D121</f>
        <v>Sporto erdvės įrengimas Tytuvėnų apylinkių seniūnijos Budraičių kaime</v>
      </c>
      <c r="E122" s="6" t="s">
        <v>452</v>
      </c>
      <c r="F122" s="12" t="s">
        <v>453</v>
      </c>
      <c r="G122" s="6">
        <v>1</v>
      </c>
      <c r="H122" s="6" t="s">
        <v>454</v>
      </c>
      <c r="I122" s="12" t="s">
        <v>455</v>
      </c>
      <c r="J122" s="6">
        <v>234</v>
      </c>
      <c r="K122" s="6" t="s">
        <v>456</v>
      </c>
      <c r="L122" s="12" t="s">
        <v>457</v>
      </c>
      <c r="M122" s="6">
        <v>1</v>
      </c>
      <c r="N122" s="283"/>
      <c r="O122" s="283"/>
      <c r="P122" s="283"/>
      <c r="Q122" s="283"/>
      <c r="R122" s="283"/>
      <c r="S122" s="283"/>
      <c r="T122" s="283"/>
      <c r="U122" s="283"/>
      <c r="V122" s="283"/>
    </row>
    <row r="123" spans="2:22" s="214" customFormat="1" ht="51.75" x14ac:dyDescent="0.25">
      <c r="B123" s="282" t="str">
        <f>'1 lentelė'!B122</f>
        <v>1.2.2.1.2</v>
      </c>
      <c r="C123" s="282" t="str">
        <f>'1 lentelė'!C122</f>
        <v>R06-ZM07-282932-0076</v>
      </c>
      <c r="D123" s="282" t="str">
        <f>'1 lentelė'!D122</f>
        <v>Viešosios infrastruktūros atnaujinimas Joniškio rajono kaimo vietovėse</v>
      </c>
      <c r="E123" s="6" t="s">
        <v>452</v>
      </c>
      <c r="F123" s="12" t="s">
        <v>453</v>
      </c>
      <c r="G123" s="6">
        <v>0</v>
      </c>
      <c r="H123" s="6" t="s">
        <v>454</v>
      </c>
      <c r="I123" s="12" t="s">
        <v>455</v>
      </c>
      <c r="J123" s="6">
        <v>1395</v>
      </c>
      <c r="K123" s="6" t="s">
        <v>456</v>
      </c>
      <c r="L123" s="12" t="s">
        <v>457</v>
      </c>
      <c r="M123" s="6">
        <v>1</v>
      </c>
      <c r="N123" s="283"/>
      <c r="O123" s="283"/>
      <c r="P123" s="283"/>
      <c r="Q123" s="283"/>
      <c r="R123" s="283"/>
      <c r="S123" s="283"/>
      <c r="T123" s="283"/>
      <c r="U123" s="283"/>
      <c r="V123" s="283"/>
    </row>
    <row r="124" spans="2:22" s="214" customFormat="1" ht="51.75" x14ac:dyDescent="0.25">
      <c r="B124" s="282" t="str">
        <f>'1 lentelė'!B123</f>
        <v>1.2.2.1.3</v>
      </c>
      <c r="C124" s="282" t="str">
        <f>'1 lentelė'!C123</f>
        <v>R06-ZM07-070000-0077</v>
      </c>
      <c r="D124" s="282" t="str">
        <f>'1 lentelė'!D123</f>
        <v>Radviliškio rajono savivaldybės Prastavonių, Kunigiškių, Miežaičių, Arimaičių, Kaulinių ir Jonaitiškio kaimų geriamojo vandens gerinimo sistemų įrengimas</v>
      </c>
      <c r="E124" s="6" t="s">
        <v>452</v>
      </c>
      <c r="F124" s="12" t="s">
        <v>453</v>
      </c>
      <c r="G124" s="6">
        <v>6</v>
      </c>
      <c r="H124" s="6" t="s">
        <v>454</v>
      </c>
      <c r="I124" s="12" t="s">
        <v>455</v>
      </c>
      <c r="J124" s="6">
        <v>294</v>
      </c>
      <c r="K124" s="6" t="s">
        <v>456</v>
      </c>
      <c r="L124" s="12" t="s">
        <v>457</v>
      </c>
      <c r="M124" s="6">
        <v>7</v>
      </c>
      <c r="N124" s="283"/>
      <c r="O124" s="283"/>
      <c r="P124" s="283"/>
      <c r="Q124" s="283"/>
      <c r="R124" s="283"/>
      <c r="S124" s="283"/>
      <c r="T124" s="283"/>
      <c r="U124" s="283"/>
      <c r="V124" s="283"/>
    </row>
    <row r="125" spans="2:22" s="214" customFormat="1" ht="51.75" x14ac:dyDescent="0.25">
      <c r="B125" s="282" t="str">
        <f>'1 lentelė'!B124</f>
        <v>1.2.2.1.4</v>
      </c>
      <c r="C125" s="282" t="str">
        <f>'1 lentelė'!C124</f>
        <v>R06-ZM07-340000-0078</v>
      </c>
      <c r="D125" s="282" t="str">
        <f>'1 lentelė'!D124</f>
        <v>Viešosios infrastruktūros sutvarkymas Pakruojo rajono Dvariškių kaime</v>
      </c>
      <c r="E125" s="6" t="s">
        <v>452</v>
      </c>
      <c r="F125" s="12" t="s">
        <v>453</v>
      </c>
      <c r="G125" s="6">
        <v>1</v>
      </c>
      <c r="H125" s="6" t="s">
        <v>454</v>
      </c>
      <c r="I125" s="12" t="s">
        <v>455</v>
      </c>
      <c r="J125" s="6">
        <v>228</v>
      </c>
      <c r="K125" s="6" t="s">
        <v>456</v>
      </c>
      <c r="L125" s="12" t="s">
        <v>457</v>
      </c>
      <c r="M125" s="6">
        <v>1</v>
      </c>
      <c r="N125" s="283"/>
      <c r="O125" s="283"/>
      <c r="P125" s="283"/>
      <c r="Q125" s="283"/>
      <c r="R125" s="283"/>
      <c r="S125" s="283"/>
      <c r="T125" s="283"/>
      <c r="U125" s="283"/>
      <c r="V125" s="283"/>
    </row>
    <row r="126" spans="2:22" s="214" customFormat="1" ht="51.75" x14ac:dyDescent="0.25">
      <c r="B126" s="282" t="str">
        <f>'1 lentelė'!B125</f>
        <v>1.2.2.1.5</v>
      </c>
      <c r="C126" s="282" t="str">
        <f>'1 lentelė'!C125</f>
        <v>R06-ZM07-340000-0079</v>
      </c>
      <c r="D126" s="282" t="str">
        <f>'1 lentelė'!D125</f>
        <v>Viešosios infrastruktūros sutvarkymas Pakruojo rajono Pamūšio kaime</v>
      </c>
      <c r="E126" s="6" t="s">
        <v>452</v>
      </c>
      <c r="F126" s="12" t="s">
        <v>453</v>
      </c>
      <c r="G126" s="6">
        <v>1</v>
      </c>
      <c r="H126" s="6" t="s">
        <v>454</v>
      </c>
      <c r="I126" s="12" t="s">
        <v>455</v>
      </c>
      <c r="J126" s="6">
        <v>296</v>
      </c>
      <c r="K126" s="6" t="s">
        <v>456</v>
      </c>
      <c r="L126" s="12" t="s">
        <v>457</v>
      </c>
      <c r="M126" s="6">
        <v>1</v>
      </c>
      <c r="N126" s="283"/>
      <c r="O126" s="283"/>
      <c r="P126" s="283"/>
      <c r="Q126" s="283"/>
      <c r="R126" s="283"/>
      <c r="S126" s="283"/>
      <c r="T126" s="283"/>
      <c r="U126" s="283"/>
      <c r="V126" s="283"/>
    </row>
    <row r="127" spans="2:22" s="214" customFormat="1" ht="51.75" x14ac:dyDescent="0.25">
      <c r="B127" s="282" t="str">
        <f>'1 lentelė'!B126</f>
        <v>1.2.2.1.6</v>
      </c>
      <c r="C127" s="282" t="str">
        <f>'1 lentelė'!C126</f>
        <v>R06-ZM07-340000-0080</v>
      </c>
      <c r="D127" s="282" t="str">
        <f>'1 lentelė'!D126</f>
        <v>Viešosios infrastruktūros sutvarkymas Pakruojo rajono Žeimelio miestelyje</v>
      </c>
      <c r="E127" s="6" t="s">
        <v>452</v>
      </c>
      <c r="F127" s="12" t="s">
        <v>453</v>
      </c>
      <c r="G127" s="6">
        <v>2</v>
      </c>
      <c r="H127" s="6" t="s">
        <v>454</v>
      </c>
      <c r="I127" s="12" t="s">
        <v>455</v>
      </c>
      <c r="J127" s="6">
        <v>953</v>
      </c>
      <c r="K127" s="6" t="s">
        <v>456</v>
      </c>
      <c r="L127" s="12" t="s">
        <v>457</v>
      </c>
      <c r="M127" s="6">
        <v>1</v>
      </c>
      <c r="N127" s="283"/>
      <c r="O127" s="283"/>
      <c r="P127" s="283"/>
      <c r="Q127" s="283"/>
      <c r="R127" s="283"/>
      <c r="S127" s="283"/>
      <c r="T127" s="283"/>
      <c r="U127" s="283"/>
      <c r="V127" s="283"/>
    </row>
    <row r="128" spans="2:22" s="214" customFormat="1" ht="64.5" x14ac:dyDescent="0.25">
      <c r="B128" s="274" t="str">
        <f>'1 lentelė'!B127</f>
        <v>1.2.2.1.7</v>
      </c>
      <c r="C128" s="275" t="str">
        <f>'1 lentelė'!C127</f>
        <v>R06-ZM07-500000-0081</v>
      </c>
      <c r="D128" s="275" t="str">
        <f>'1 lentelė'!D127</f>
        <v>Viešosios infrastruktūros įrengimas Naisių kaime</v>
      </c>
      <c r="E128" s="276" t="s">
        <v>452</v>
      </c>
      <c r="F128" s="277" t="s">
        <v>453</v>
      </c>
      <c r="G128" s="276">
        <v>1</v>
      </c>
      <c r="H128" s="276" t="s">
        <v>454</v>
      </c>
      <c r="I128" s="277" t="s">
        <v>455</v>
      </c>
      <c r="J128" s="276">
        <v>492</v>
      </c>
      <c r="K128" s="276" t="s">
        <v>456</v>
      </c>
      <c r="L128" s="277" t="s">
        <v>457</v>
      </c>
      <c r="M128" s="276">
        <v>1</v>
      </c>
      <c r="N128" s="279"/>
      <c r="O128" s="279"/>
      <c r="P128" s="279"/>
      <c r="Q128" s="279"/>
      <c r="R128" s="279"/>
      <c r="S128" s="279"/>
      <c r="T128" s="279"/>
      <c r="U128" s="279"/>
      <c r="V128" s="279"/>
    </row>
    <row r="129" spans="2:22" s="214" customFormat="1" ht="51.75" x14ac:dyDescent="0.25">
      <c r="B129" s="282" t="str">
        <f>'1 lentelė'!B128</f>
        <v>1.2.2.1.8</v>
      </c>
      <c r="C129" s="282" t="str">
        <f>'1 lentelė'!C128</f>
        <v>R06-ZM07-500000-0082</v>
      </c>
      <c r="D129" s="282" t="str">
        <f>'1 lentelė'!D128</f>
        <v>Bendruomeninės infrastruktūros gerinimas Žalpių kaime</v>
      </c>
      <c r="E129" s="6" t="s">
        <v>452</v>
      </c>
      <c r="F129" s="12" t="s">
        <v>453</v>
      </c>
      <c r="G129" s="6">
        <v>1</v>
      </c>
      <c r="H129" s="6" t="s">
        <v>454</v>
      </c>
      <c r="I129" s="12" t="s">
        <v>455</v>
      </c>
      <c r="J129" s="6">
        <v>172</v>
      </c>
      <c r="K129" s="6" t="s">
        <v>456</v>
      </c>
      <c r="L129" s="12" t="s">
        <v>457</v>
      </c>
      <c r="M129" s="6">
        <v>1</v>
      </c>
      <c r="N129" s="283"/>
      <c r="O129" s="283"/>
      <c r="P129" s="283"/>
      <c r="Q129" s="283"/>
      <c r="R129" s="283"/>
      <c r="S129" s="283"/>
      <c r="T129" s="283"/>
      <c r="U129" s="283"/>
      <c r="V129" s="283"/>
    </row>
    <row r="130" spans="2:22" s="214" customFormat="1" ht="51.75" x14ac:dyDescent="0.25">
      <c r="B130" s="282" t="str">
        <f>'1 lentelė'!B129</f>
        <v>1.2.2.1.9</v>
      </c>
      <c r="C130" s="282" t="str">
        <f>'1 lentelė'!C129</f>
        <v>R06-ZM07-500000-0083</v>
      </c>
      <c r="D130" s="282" t="str">
        <f>'1 lentelė'!D129</f>
        <v>Bendruomeninės infrastruktūros gerinimas Minupių kaime</v>
      </c>
      <c r="E130" s="6" t="s">
        <v>452</v>
      </c>
      <c r="F130" s="12" t="s">
        <v>453</v>
      </c>
      <c r="G130" s="6">
        <v>1</v>
      </c>
      <c r="H130" s="6" t="s">
        <v>454</v>
      </c>
      <c r="I130" s="12" t="s">
        <v>455</v>
      </c>
      <c r="J130" s="6">
        <v>180</v>
      </c>
      <c r="K130" s="6" t="s">
        <v>456</v>
      </c>
      <c r="L130" s="12" t="s">
        <v>457</v>
      </c>
      <c r="M130" s="6">
        <v>1</v>
      </c>
      <c r="N130" s="283"/>
      <c r="O130" s="283"/>
      <c r="P130" s="283"/>
      <c r="Q130" s="283"/>
      <c r="R130" s="283"/>
      <c r="S130" s="283"/>
      <c r="T130" s="283"/>
      <c r="U130" s="283"/>
      <c r="V130" s="283"/>
    </row>
    <row r="131" spans="2:22" s="214" customFormat="1" ht="51.75" x14ac:dyDescent="0.25">
      <c r="B131" s="282" t="str">
        <f>'1 lentelė'!B130</f>
        <v>1.2.2.1.10</v>
      </c>
      <c r="C131" s="282" t="str">
        <f>'1 lentelė'!C130</f>
        <v>R06-ZM07-500000-0084</v>
      </c>
      <c r="D131" s="282" t="str">
        <f>'1 lentelė'!D130</f>
        <v>Akmenės seniūnijos akmenės II  kaimo viešosios infrastruktūros sutvarkymas</v>
      </c>
      <c r="E131" s="6" t="s">
        <v>452</v>
      </c>
      <c r="F131" s="12" t="s">
        <v>453</v>
      </c>
      <c r="G131" s="6">
        <v>3</v>
      </c>
      <c r="H131" s="6" t="s">
        <v>454</v>
      </c>
      <c r="I131" s="12" t="s">
        <v>455</v>
      </c>
      <c r="J131" s="6">
        <v>307</v>
      </c>
      <c r="K131" s="6" t="s">
        <v>456</v>
      </c>
      <c r="L131" s="12" t="s">
        <v>457</v>
      </c>
      <c r="M131" s="6">
        <v>1</v>
      </c>
      <c r="N131" s="283"/>
      <c r="O131" s="283"/>
      <c r="P131" s="283"/>
      <c r="Q131" s="283"/>
      <c r="R131" s="283"/>
      <c r="S131" s="283"/>
      <c r="T131" s="283"/>
      <c r="U131" s="283"/>
      <c r="V131" s="283"/>
    </row>
    <row r="132" spans="2:22" s="214" customFormat="1" ht="64.5" x14ac:dyDescent="0.25">
      <c r="B132" s="104" t="str">
        <f>'1 lentelė'!B131</f>
        <v>1.2.2.1.11</v>
      </c>
      <c r="C132" s="275" t="str">
        <f>'1 lentelė'!C131</f>
        <v>R06-ZM07-340000-0085</v>
      </c>
      <c r="D132" s="275" t="str">
        <f>'1 lentelė'!D131</f>
        <v>Akmenės rajono savivaldybės Alkiškių kultūros namų pastato atnaujinimas (modernizavimas)</v>
      </c>
      <c r="E132" s="276" t="s">
        <v>452</v>
      </c>
      <c r="F132" s="277" t="s">
        <v>453</v>
      </c>
      <c r="G132" s="276">
        <v>1</v>
      </c>
      <c r="H132" s="276" t="s">
        <v>454</v>
      </c>
      <c r="I132" s="277" t="s">
        <v>455</v>
      </c>
      <c r="J132" s="276">
        <v>374</v>
      </c>
      <c r="K132" s="276" t="s">
        <v>456</v>
      </c>
      <c r="L132" s="277" t="s">
        <v>457</v>
      </c>
      <c r="M132" s="276">
        <v>1</v>
      </c>
      <c r="N132" s="279"/>
      <c r="O132" s="279"/>
      <c r="P132" s="279"/>
      <c r="Q132" s="279"/>
      <c r="R132" s="279"/>
      <c r="S132" s="279"/>
      <c r="T132" s="279"/>
      <c r="U132" s="279"/>
      <c r="V132" s="279"/>
    </row>
    <row r="133" spans="2:22" s="214" customFormat="1" ht="51.75" x14ac:dyDescent="0.25">
      <c r="B133" s="104" t="str">
        <f>'1 lentelė'!B132</f>
        <v>1.2.2.1.12</v>
      </c>
      <c r="C133" s="282" t="str">
        <f>'1 lentelė'!C132</f>
        <v>R06-ZM07-290000-0086</v>
      </c>
      <c r="D133" s="282" t="str">
        <f>'1 lentelė'!D132</f>
        <v>Viešosios infrastruktūros įrengimas Varputėnų kaime</v>
      </c>
      <c r="E133" s="6" t="s">
        <v>452</v>
      </c>
      <c r="F133" s="12" t="s">
        <v>453</v>
      </c>
      <c r="G133" s="6">
        <v>2</v>
      </c>
      <c r="H133" s="6" t="s">
        <v>454</v>
      </c>
      <c r="I133" s="12" t="s">
        <v>455</v>
      </c>
      <c r="J133" s="6">
        <v>228</v>
      </c>
      <c r="K133" s="6" t="s">
        <v>456</v>
      </c>
      <c r="L133" s="12" t="s">
        <v>457</v>
      </c>
      <c r="M133" s="6">
        <v>1</v>
      </c>
      <c r="N133" s="283"/>
      <c r="O133" s="283"/>
      <c r="P133" s="283"/>
      <c r="Q133" s="283"/>
      <c r="R133" s="283"/>
      <c r="S133" s="283"/>
      <c r="T133" s="283"/>
      <c r="U133" s="283"/>
      <c r="V133" s="283"/>
    </row>
    <row r="134" spans="2:22" s="214" customFormat="1" ht="64.5" x14ac:dyDescent="0.25">
      <c r="B134" s="104" t="str">
        <f>'1 lentelė'!B133</f>
        <v>1.2.2.1.13</v>
      </c>
      <c r="C134" s="275" t="str">
        <f>'1 lentelė'!C133</f>
        <v>R06-ZM07-290000-0087</v>
      </c>
      <c r="D134" s="275" t="str">
        <f>'1 lentelė'!D133</f>
        <v>Viešosios infrastruktūros įrengimas Sutkūnų kaime</v>
      </c>
      <c r="E134" s="276" t="s">
        <v>452</v>
      </c>
      <c r="F134" s="277" t="s">
        <v>453</v>
      </c>
      <c r="G134" s="276">
        <v>1</v>
      </c>
      <c r="H134" s="276" t="s">
        <v>454</v>
      </c>
      <c r="I134" s="277" t="s">
        <v>455</v>
      </c>
      <c r="J134" s="276">
        <v>512</v>
      </c>
      <c r="K134" s="276" t="s">
        <v>456</v>
      </c>
      <c r="L134" s="277" t="s">
        <v>457</v>
      </c>
      <c r="M134" s="276">
        <v>1</v>
      </c>
      <c r="N134" s="279"/>
      <c r="O134" s="279"/>
      <c r="P134" s="279"/>
      <c r="Q134" s="279"/>
      <c r="R134" s="279"/>
      <c r="S134" s="279"/>
      <c r="T134" s="279"/>
      <c r="U134" s="279"/>
      <c r="V134" s="279"/>
    </row>
    <row r="135" spans="2:22" s="214" customFormat="1" ht="51.75" x14ac:dyDescent="0.25">
      <c r="B135" s="282" t="str">
        <f>'1 lentelė'!B134</f>
        <v>1.2.2.1.14</v>
      </c>
      <c r="C135" s="282" t="str">
        <f>'1 lentelė'!C134</f>
        <v>R06-ZM07-070000-0088</v>
      </c>
      <c r="D135" s="282" t="str">
        <f>'1 lentelė'!D134</f>
        <v>Paviršinio ir gruntinio vandens surinkimas ir nuleidimas nuo viešųjų kaimo teritorijų Joniškio rajono kaimo vietovėse</v>
      </c>
      <c r="E135" s="6" t="s">
        <v>452</v>
      </c>
      <c r="F135" s="12" t="s">
        <v>453</v>
      </c>
      <c r="G135" s="6">
        <v>1</v>
      </c>
      <c r="H135" s="6" t="s">
        <v>454</v>
      </c>
      <c r="I135" s="12" t="s">
        <v>455</v>
      </c>
      <c r="J135" s="6">
        <v>1961</v>
      </c>
      <c r="K135" s="6" t="s">
        <v>456</v>
      </c>
      <c r="L135" s="12" t="s">
        <v>457</v>
      </c>
      <c r="M135" s="6">
        <v>1</v>
      </c>
      <c r="N135" s="283"/>
      <c r="O135" s="283"/>
      <c r="P135" s="283"/>
      <c r="Q135" s="283"/>
      <c r="R135" s="283"/>
      <c r="S135" s="283"/>
      <c r="T135" s="283"/>
      <c r="U135" s="283"/>
      <c r="V135" s="283"/>
    </row>
    <row r="136" spans="2:22" s="214" customFormat="1" ht="51.75" x14ac:dyDescent="0.25">
      <c r="B136" s="282" t="str">
        <f>'1 lentelė'!B135</f>
        <v>1.2.2.1.15</v>
      </c>
      <c r="C136" s="282" t="str">
        <f>'1 lentelė'!C135</f>
        <v>R06-ZM07-330000-0089</v>
      </c>
      <c r="D136" s="282" t="str">
        <f>'1 lentelė'!D135</f>
        <v>Baisogalos seniūnijos Pakiršinio kaimo, Parko g. 6, pastato pritaikymas amatų veiklos plėtrai</v>
      </c>
      <c r="E136" s="6" t="s">
        <v>452</v>
      </c>
      <c r="F136" s="12" t="s">
        <v>453</v>
      </c>
      <c r="G136" s="6">
        <v>1</v>
      </c>
      <c r="H136" s="6" t="s">
        <v>454</v>
      </c>
      <c r="I136" s="12" t="s">
        <v>455</v>
      </c>
      <c r="J136" s="6">
        <v>532</v>
      </c>
      <c r="K136" s="6" t="s">
        <v>456</v>
      </c>
      <c r="L136" s="12" t="s">
        <v>457</v>
      </c>
      <c r="M136" s="6">
        <v>1</v>
      </c>
      <c r="N136" s="283"/>
      <c r="O136" s="283"/>
      <c r="P136" s="283"/>
      <c r="Q136" s="283"/>
      <c r="R136" s="283"/>
      <c r="S136" s="283"/>
      <c r="T136" s="283"/>
      <c r="U136" s="283"/>
      <c r="V136" s="283"/>
    </row>
    <row r="137" spans="2:22" s="214" customFormat="1" ht="51.75" x14ac:dyDescent="0.25">
      <c r="B137" s="282" t="str">
        <f>'1 lentelė'!B136</f>
        <v>1.2.2.1.16</v>
      </c>
      <c r="C137" s="282" t="str">
        <f>'1 lentelė'!C136</f>
        <v>R06-ZM07-070000-0090</v>
      </c>
      <c r="D137" s="282" t="str">
        <f>'1 lentelė'!D136</f>
        <v>Kelmės apylinkių seniūnijos vandentvarkos infrastruktūros gerinimas</v>
      </c>
      <c r="E137" s="6" t="s">
        <v>452</v>
      </c>
      <c r="F137" s="12" t="s">
        <v>453</v>
      </c>
      <c r="G137" s="6">
        <v>0</v>
      </c>
      <c r="H137" s="6" t="s">
        <v>454</v>
      </c>
      <c r="I137" s="12" t="s">
        <v>455</v>
      </c>
      <c r="J137" s="6">
        <v>185</v>
      </c>
      <c r="K137" s="6" t="s">
        <v>456</v>
      </c>
      <c r="L137" s="12" t="s">
        <v>457</v>
      </c>
      <c r="M137" s="6">
        <v>1</v>
      </c>
      <c r="N137" s="283"/>
      <c r="O137" s="283"/>
      <c r="P137" s="283"/>
      <c r="Q137" s="283"/>
      <c r="R137" s="283"/>
      <c r="S137" s="283"/>
      <c r="T137" s="283"/>
      <c r="U137" s="283"/>
      <c r="V137" s="283"/>
    </row>
    <row r="138" spans="2:22" s="214" customFormat="1" ht="51.75" x14ac:dyDescent="0.25">
      <c r="B138" s="282" t="str">
        <f>'1 lentelė'!B137</f>
        <v>1.2.2.1.17</v>
      </c>
      <c r="C138" s="282" t="str">
        <f>'1 lentelė'!C137</f>
        <v>R06-ZM07-070000-0091</v>
      </c>
      <c r="D138" s="282" t="str">
        <f>'1 lentelė'!D137</f>
        <v>Tytuvėnų apylinkių seniūnijos vandentvarkos infrastruktūros gerinimas</v>
      </c>
      <c r="E138" s="6" t="s">
        <v>452</v>
      </c>
      <c r="F138" s="12" t="s">
        <v>453</v>
      </c>
      <c r="G138" s="6">
        <v>0</v>
      </c>
      <c r="H138" s="6" t="s">
        <v>454</v>
      </c>
      <c r="I138" s="12" t="s">
        <v>455</v>
      </c>
      <c r="J138" s="6">
        <v>173</v>
      </c>
      <c r="K138" s="6" t="s">
        <v>456</v>
      </c>
      <c r="L138" s="12" t="s">
        <v>457</v>
      </c>
      <c r="M138" s="6">
        <v>1</v>
      </c>
      <c r="N138" s="283"/>
      <c r="O138" s="283"/>
      <c r="P138" s="283"/>
      <c r="Q138" s="283"/>
      <c r="R138" s="283"/>
      <c r="S138" s="283"/>
      <c r="T138" s="283"/>
      <c r="U138" s="283"/>
      <c r="V138" s="283"/>
    </row>
    <row r="139" spans="2:22" s="214" customFormat="1" ht="51.75" x14ac:dyDescent="0.25">
      <c r="B139" s="282" t="str">
        <f>'1 lentelė'!B138</f>
        <v>1.2.2.1.18</v>
      </c>
      <c r="C139" s="282" t="str">
        <f>'1 lentelė'!C138</f>
        <v>R06-ZM07-320000-0093</v>
      </c>
      <c r="D139" s="282" t="str">
        <f>'1 lentelė'!D138</f>
        <v>Viešosios sporto infrastruktūros sutvarkymas Akmenės rajono Kivylių kaime</v>
      </c>
      <c r="E139" s="6" t="s">
        <v>452</v>
      </c>
      <c r="F139" s="12" t="s">
        <v>453</v>
      </c>
      <c r="G139" s="6">
        <v>1</v>
      </c>
      <c r="H139" s="6" t="s">
        <v>454</v>
      </c>
      <c r="I139" s="12" t="s">
        <v>455</v>
      </c>
      <c r="J139" s="6">
        <v>443</v>
      </c>
      <c r="K139" s="6" t="s">
        <v>456</v>
      </c>
      <c r="L139" s="12" t="s">
        <v>457</v>
      </c>
      <c r="M139" s="6">
        <v>1</v>
      </c>
      <c r="N139" s="283"/>
      <c r="O139" s="283"/>
      <c r="P139" s="283"/>
      <c r="Q139" s="283"/>
      <c r="R139" s="283"/>
      <c r="S139" s="283"/>
      <c r="T139" s="283"/>
      <c r="U139" s="283"/>
      <c r="V139" s="283"/>
    </row>
    <row r="140" spans="2:22" s="214" customFormat="1" ht="64.5" x14ac:dyDescent="0.25">
      <c r="B140" s="104" t="str">
        <f>'1 lentelė'!B139</f>
        <v>1.2.2.1.19</v>
      </c>
      <c r="C140" s="275" t="str">
        <f>'1 lentelė'!C139</f>
        <v>R06-ZM07-070000-0094</v>
      </c>
      <c r="D140" s="275" t="str">
        <f>'1 lentelė'!D139</f>
        <v>Mikniūnų kaimo vandentiekio tinklų rekonstrukcija ir vandens gerinimo įrenginių statyba</v>
      </c>
      <c r="E140" s="276" t="s">
        <v>452</v>
      </c>
      <c r="F140" s="277" t="s">
        <v>453</v>
      </c>
      <c r="G140" s="276">
        <v>2</v>
      </c>
      <c r="H140" s="276" t="s">
        <v>454</v>
      </c>
      <c r="I140" s="277" t="s">
        <v>455</v>
      </c>
      <c r="J140" s="276">
        <v>100</v>
      </c>
      <c r="K140" s="276" t="s">
        <v>456</v>
      </c>
      <c r="L140" s="277" t="s">
        <v>457</v>
      </c>
      <c r="M140" s="276">
        <v>1</v>
      </c>
      <c r="N140" s="203"/>
      <c r="O140" s="203"/>
      <c r="P140" s="203"/>
      <c r="Q140" s="203"/>
      <c r="R140" s="203"/>
      <c r="S140" s="203"/>
      <c r="T140" s="203"/>
      <c r="U140" s="203"/>
      <c r="V140" s="203"/>
    </row>
    <row r="141" spans="2:22" s="214" customFormat="1" ht="64.5" x14ac:dyDescent="0.25">
      <c r="B141" s="104" t="str">
        <f>'1 lentelė'!B140</f>
        <v>1.2.2.1.20</v>
      </c>
      <c r="C141" s="275" t="str">
        <f>'1 lentelė'!C140</f>
        <v>R06-ZM07-070000-0095</v>
      </c>
      <c r="D141" s="275" t="str">
        <f>'1 lentelė'!D140</f>
        <v>Draudelių kaimo vandentiekio tinklų rekonstrukcija ir vandens gerinimo įrenginių statyba</v>
      </c>
      <c r="E141" s="276" t="s">
        <v>452</v>
      </c>
      <c r="F141" s="277" t="s">
        <v>453</v>
      </c>
      <c r="G141" s="276">
        <v>2</v>
      </c>
      <c r="H141" s="276" t="s">
        <v>454</v>
      </c>
      <c r="I141" s="277" t="s">
        <v>455</v>
      </c>
      <c r="J141" s="276">
        <v>159</v>
      </c>
      <c r="K141" s="276" t="s">
        <v>456</v>
      </c>
      <c r="L141" s="277" t="s">
        <v>457</v>
      </c>
      <c r="M141" s="276">
        <v>1</v>
      </c>
      <c r="N141" s="203"/>
      <c r="O141" s="203"/>
      <c r="P141" s="203"/>
      <c r="Q141" s="203"/>
      <c r="R141" s="203"/>
      <c r="S141" s="203"/>
      <c r="T141" s="203"/>
      <c r="U141" s="203"/>
      <c r="V141" s="203"/>
    </row>
    <row r="142" spans="2:22" s="214" customFormat="1" ht="64.5" x14ac:dyDescent="0.25">
      <c r="B142" s="104" t="str">
        <f>'1 lentelė'!B141</f>
        <v>1.2.2.1.21</v>
      </c>
      <c r="C142" s="275" t="str">
        <f>'1 lentelė'!C141</f>
        <v>R06-ZM07-070000-0096</v>
      </c>
      <c r="D142" s="275" t="str">
        <f>'1 lentelė'!D141</f>
        <v>Medikonių kaimo vandentiekio tinklų rekonstrukcija ir vandens gerinimo įrenginių statyba</v>
      </c>
      <c r="E142" s="276" t="s">
        <v>452</v>
      </c>
      <c r="F142" s="277" t="s">
        <v>453</v>
      </c>
      <c r="G142" s="276">
        <v>2</v>
      </c>
      <c r="H142" s="276" t="s">
        <v>454</v>
      </c>
      <c r="I142" s="277" t="s">
        <v>455</v>
      </c>
      <c r="J142" s="276">
        <v>105</v>
      </c>
      <c r="K142" s="276" t="s">
        <v>456</v>
      </c>
      <c r="L142" s="277" t="s">
        <v>457</v>
      </c>
      <c r="M142" s="276">
        <v>1</v>
      </c>
      <c r="N142" s="203"/>
      <c r="O142" s="203"/>
      <c r="P142" s="203"/>
      <c r="Q142" s="203"/>
      <c r="R142" s="203"/>
      <c r="S142" s="203"/>
      <c r="T142" s="203"/>
      <c r="U142" s="203"/>
      <c r="V142" s="203"/>
    </row>
    <row r="143" spans="2:22" s="214" customFormat="1" ht="64.5" x14ac:dyDescent="0.25">
      <c r="B143" s="104" t="str">
        <f>'1 lentelė'!B142</f>
        <v>1.2.2.1.22</v>
      </c>
      <c r="C143" s="275" t="str">
        <f>'1 lentelė'!C142</f>
        <v>R06-ZM07-500000-0097</v>
      </c>
      <c r="D143" s="275" t="str">
        <f>'1 lentelė'!D142</f>
        <v>Apšvietimo inžinerinių tinklų atnaujinimas ir plėtra Joniškio rajono kaimo vietovėse</v>
      </c>
      <c r="E143" s="276" t="s">
        <v>452</v>
      </c>
      <c r="F143" s="277" t="s">
        <v>453</v>
      </c>
      <c r="G143" s="276">
        <v>1</v>
      </c>
      <c r="H143" s="276" t="s">
        <v>454</v>
      </c>
      <c r="I143" s="277" t="s">
        <v>455</v>
      </c>
      <c r="J143" s="276">
        <v>2609</v>
      </c>
      <c r="K143" s="276" t="s">
        <v>456</v>
      </c>
      <c r="L143" s="277" t="s">
        <v>457</v>
      </c>
      <c r="M143" s="276">
        <v>1</v>
      </c>
      <c r="N143" s="203"/>
      <c r="O143" s="203"/>
      <c r="P143" s="203"/>
      <c r="Q143" s="203"/>
      <c r="R143" s="203"/>
      <c r="S143" s="203"/>
      <c r="T143" s="203"/>
      <c r="U143" s="203"/>
      <c r="V143" s="203"/>
    </row>
    <row r="144" spans="2:22" s="214" customFormat="1" ht="51.75" x14ac:dyDescent="0.25">
      <c r="B144" s="282" t="str">
        <f>'1 lentelė'!B143</f>
        <v>1.2.2.1.23</v>
      </c>
      <c r="C144" s="282" t="str">
        <f>'1 lentelė'!C143</f>
        <v>R06-ZM07-290000-0098</v>
      </c>
      <c r="D144" s="282" t="str">
        <f>'1 lentelė'!D143</f>
        <v>Šaukoto miestelio centrinės aikštės kompleksinis sutvarkymas</v>
      </c>
      <c r="E144" s="6" t="s">
        <v>452</v>
      </c>
      <c r="F144" s="12" t="s">
        <v>453</v>
      </c>
      <c r="G144" s="6">
        <v>1</v>
      </c>
      <c r="H144" s="6" t="s">
        <v>454</v>
      </c>
      <c r="I144" s="12" t="s">
        <v>455</v>
      </c>
      <c r="J144" s="6">
        <v>445</v>
      </c>
      <c r="K144" s="6" t="s">
        <v>456</v>
      </c>
      <c r="L144" s="12" t="s">
        <v>457</v>
      </c>
      <c r="M144" s="6">
        <v>1</v>
      </c>
      <c r="N144" s="283"/>
      <c r="O144" s="283"/>
      <c r="P144" s="283"/>
      <c r="Q144" s="283"/>
      <c r="R144" s="283"/>
      <c r="S144" s="283"/>
      <c r="T144" s="283"/>
      <c r="U144" s="283"/>
      <c r="V144" s="283"/>
    </row>
    <row r="145" spans="2:22" s="214" customFormat="1" ht="64.5" x14ac:dyDescent="0.25">
      <c r="B145" s="274" t="str">
        <f>'1 lentelė'!B144</f>
        <v>1.2.2.1.24</v>
      </c>
      <c r="C145" s="275" t="str">
        <f>'1 lentelė'!C144</f>
        <v>R06-ZM07-060000-0099</v>
      </c>
      <c r="D145" s="275" t="str">
        <f>'1 lentelė'!D144</f>
        <v>Rimšonių kaimo vandentiekio tinklų statyba</v>
      </c>
      <c r="E145" s="276" t="s">
        <v>452</v>
      </c>
      <c r="F145" s="277" t="s">
        <v>453</v>
      </c>
      <c r="G145" s="276">
        <v>1</v>
      </c>
      <c r="H145" s="276" t="s">
        <v>454</v>
      </c>
      <c r="I145" s="277" t="s">
        <v>455</v>
      </c>
      <c r="J145" s="276">
        <v>21</v>
      </c>
      <c r="K145" s="276" t="s">
        <v>456</v>
      </c>
      <c r="L145" s="277" t="s">
        <v>457</v>
      </c>
      <c r="M145" s="276">
        <v>1</v>
      </c>
      <c r="N145" s="279"/>
      <c r="O145" s="279"/>
      <c r="P145" s="279"/>
      <c r="Q145" s="279"/>
      <c r="R145" s="279"/>
      <c r="S145" s="279"/>
      <c r="T145" s="279"/>
      <c r="U145" s="279"/>
      <c r="V145" s="279"/>
    </row>
    <row r="146" spans="2:22" s="214" customFormat="1" ht="51.75" x14ac:dyDescent="0.25">
      <c r="B146" s="104" t="str">
        <f>'1 lentelė'!B145</f>
        <v>1.2.2.1.25</v>
      </c>
      <c r="C146" s="282" t="str">
        <f>'1 lentelė'!C145</f>
        <v>R06-ZM07-295000-0100</v>
      </c>
      <c r="D146" s="282" t="str">
        <f>'1 lentelė'!D145</f>
        <v>Viešosios infrastruktūros įrengimas Gilvyčių kaime</v>
      </c>
      <c r="E146" s="6" t="s">
        <v>452</v>
      </c>
      <c r="F146" s="12" t="s">
        <v>453</v>
      </c>
      <c r="G146" s="6">
        <v>5</v>
      </c>
      <c r="H146" s="6" t="s">
        <v>454</v>
      </c>
      <c r="I146" s="12" t="s">
        <v>455</v>
      </c>
      <c r="J146" s="6">
        <v>265</v>
      </c>
      <c r="K146" s="6" t="s">
        <v>456</v>
      </c>
      <c r="L146" s="12" t="s">
        <v>457</v>
      </c>
      <c r="M146" s="6">
        <v>1</v>
      </c>
      <c r="N146" s="283"/>
      <c r="O146" s="283"/>
      <c r="P146" s="283"/>
      <c r="Q146" s="283"/>
      <c r="R146" s="283"/>
      <c r="S146" s="283"/>
      <c r="T146" s="283"/>
      <c r="U146" s="283"/>
      <c r="V146" s="283"/>
    </row>
    <row r="147" spans="2:22" s="214" customFormat="1" ht="64.5" x14ac:dyDescent="0.25">
      <c r="B147" s="274" t="str">
        <f>'1 lentelė'!B146</f>
        <v>1.2.2.1.26</v>
      </c>
      <c r="C147" s="275" t="str">
        <f>'1 lentelė'!C146</f>
        <v>R06-ZM07-295000-0101</v>
      </c>
      <c r="D147" s="275" t="str">
        <f>'1 lentelė'!D146</f>
        <v>Viešosios infrastruktūros įrengimas Žeimių kaime</v>
      </c>
      <c r="E147" s="276" t="s">
        <v>452</v>
      </c>
      <c r="F147" s="277" t="s">
        <v>453</v>
      </c>
      <c r="G147" s="276">
        <v>2</v>
      </c>
      <c r="H147" s="276" t="s">
        <v>454</v>
      </c>
      <c r="I147" s="277" t="s">
        <v>455</v>
      </c>
      <c r="J147" s="276">
        <v>199</v>
      </c>
      <c r="K147" s="276" t="s">
        <v>456</v>
      </c>
      <c r="L147" s="277" t="s">
        <v>457</v>
      </c>
      <c r="M147" s="276">
        <v>1</v>
      </c>
      <c r="N147" s="279"/>
      <c r="O147" s="279"/>
      <c r="P147" s="279"/>
      <c r="Q147" s="279"/>
      <c r="R147" s="279"/>
      <c r="S147" s="279"/>
      <c r="T147" s="279"/>
      <c r="U147" s="279"/>
      <c r="V147" s="279"/>
    </row>
    <row r="148" spans="2:22" s="214" customFormat="1" ht="64.5" x14ac:dyDescent="0.25">
      <c r="B148" s="274" t="str">
        <f>'1 lentelė'!B147</f>
        <v>1.2.2.1.27</v>
      </c>
      <c r="C148" s="275" t="str">
        <f>'1 lentelė'!C147</f>
        <v>R06-ZM07-070000-0102</v>
      </c>
      <c r="D148" s="275" t="str">
        <f>'1 lentelė'!D147</f>
        <v>Vietinių vandens tiekimo sistemų sukūrimas Saulučių ir Papelkių kaimuose</v>
      </c>
      <c r="E148" s="276" t="s">
        <v>452</v>
      </c>
      <c r="F148" s="277" t="s">
        <v>453</v>
      </c>
      <c r="G148" s="276">
        <v>3</v>
      </c>
      <c r="H148" s="276" t="s">
        <v>454</v>
      </c>
      <c r="I148" s="277" t="s">
        <v>455</v>
      </c>
      <c r="J148" s="276">
        <v>98</v>
      </c>
      <c r="K148" s="276" t="s">
        <v>456</v>
      </c>
      <c r="L148" s="277" t="s">
        <v>457</v>
      </c>
      <c r="M148" s="276">
        <v>1</v>
      </c>
      <c r="N148" s="279"/>
      <c r="O148" s="279"/>
      <c r="P148" s="279"/>
      <c r="Q148" s="279"/>
      <c r="R148" s="279"/>
      <c r="S148" s="279"/>
      <c r="T148" s="279"/>
      <c r="U148" s="279"/>
      <c r="V148" s="279"/>
    </row>
    <row r="149" spans="2:22" s="214" customFormat="1" ht="51.75" x14ac:dyDescent="0.25">
      <c r="B149" s="282" t="str">
        <f>'1 lentelė'!B148</f>
        <v>1.2.2.1.28</v>
      </c>
      <c r="C149" s="282" t="str">
        <f>'1 lentelė'!C148</f>
        <v>R06-ZM07-320000-0103</v>
      </c>
      <c r="D149" s="282" t="str">
        <f>'1 lentelė'!D148</f>
        <v>Kruopių seniūnijos Kruopių miestelio viešosios sporto infrastruktūros sutvarkymas</v>
      </c>
      <c r="E149" s="6" t="s">
        <v>452</v>
      </c>
      <c r="F149" s="12" t="s">
        <v>453</v>
      </c>
      <c r="G149" s="6">
        <v>1</v>
      </c>
      <c r="H149" s="6" t="s">
        <v>454</v>
      </c>
      <c r="I149" s="12" t="s">
        <v>455</v>
      </c>
      <c r="J149" s="6">
        <v>508</v>
      </c>
      <c r="K149" s="6" t="s">
        <v>456</v>
      </c>
      <c r="L149" s="12" t="s">
        <v>457</v>
      </c>
      <c r="M149" s="6">
        <v>1</v>
      </c>
      <c r="N149" s="283"/>
      <c r="O149" s="283"/>
      <c r="P149" s="283"/>
      <c r="Q149" s="283"/>
      <c r="R149" s="283"/>
      <c r="S149" s="283"/>
      <c r="T149" s="283"/>
      <c r="U149" s="283"/>
      <c r="V149" s="283"/>
    </row>
    <row r="150" spans="2:22" s="214" customFormat="1" ht="51.75" x14ac:dyDescent="0.25">
      <c r="B150" s="282" t="str">
        <f>'1 lentelė'!B149</f>
        <v>1.2.2.1.29</v>
      </c>
      <c r="C150" s="282" t="str">
        <f>'1 lentelė'!C149</f>
        <v>R06-ZM07-070000-0104</v>
      </c>
      <c r="D150" s="282" t="str">
        <f>'1 lentelė'!D149</f>
        <v>Vandens gerinimo, geležies šalinimo sistemų įrengimas Joniškio rajono kaimo vietovėse</v>
      </c>
      <c r="E150" s="6" t="s">
        <v>452</v>
      </c>
      <c r="F150" s="12" t="s">
        <v>453</v>
      </c>
      <c r="G150" s="6">
        <v>3</v>
      </c>
      <c r="H150" s="6" t="s">
        <v>454</v>
      </c>
      <c r="I150" s="12" t="s">
        <v>455</v>
      </c>
      <c r="J150" s="6">
        <v>508</v>
      </c>
      <c r="K150" s="6" t="s">
        <v>456</v>
      </c>
      <c r="L150" s="12" t="s">
        <v>457</v>
      </c>
      <c r="M150" s="6">
        <v>1</v>
      </c>
      <c r="N150" s="283"/>
      <c r="O150" s="283"/>
      <c r="P150" s="283"/>
      <c r="Q150" s="283"/>
      <c r="R150" s="283"/>
      <c r="S150" s="283"/>
      <c r="T150" s="283"/>
      <c r="U150" s="283"/>
      <c r="V150" s="283"/>
    </row>
    <row r="151" spans="2:22" s="214" customFormat="1" ht="51.75" x14ac:dyDescent="0.25">
      <c r="B151" s="282" t="str">
        <f>'1 lentelė'!B150</f>
        <v>1.2.2.1.30</v>
      </c>
      <c r="C151" s="282" t="str">
        <f>'1 lentelė'!C150</f>
        <v>R06-ZM07-340000-0105</v>
      </c>
      <c r="D151" s="282" t="str">
        <f>'1 lentelė'!D150</f>
        <v>Žadžiūnų kaimo viešojo pastato ir jo aplinkos atnaujinimas ir pritaikymas vietos gyventojų poreikiams</v>
      </c>
      <c r="E151" s="6" t="s">
        <v>452</v>
      </c>
      <c r="F151" s="12" t="s">
        <v>453</v>
      </c>
      <c r="G151" s="6">
        <v>2</v>
      </c>
      <c r="H151" s="6" t="s">
        <v>454</v>
      </c>
      <c r="I151" s="12" t="s">
        <v>455</v>
      </c>
      <c r="J151" s="6">
        <v>299</v>
      </c>
      <c r="K151" s="6" t="s">
        <v>456</v>
      </c>
      <c r="L151" s="12" t="s">
        <v>457</v>
      </c>
      <c r="M151" s="6">
        <v>1</v>
      </c>
      <c r="N151" s="283"/>
      <c r="O151" s="283"/>
      <c r="P151" s="283"/>
      <c r="Q151" s="283"/>
      <c r="R151" s="283"/>
      <c r="S151" s="283"/>
      <c r="T151" s="283"/>
      <c r="U151" s="283"/>
      <c r="V151" s="283"/>
    </row>
    <row r="152" spans="2:22" s="214" customFormat="1" ht="51.75" x14ac:dyDescent="0.25">
      <c r="B152" s="104" t="str">
        <f>'1 lentelė'!B151</f>
        <v>1.2.2.1.31</v>
      </c>
      <c r="C152" s="144" t="str">
        <f>'1 lentelė'!C151</f>
        <v>R06-ZM07-340000-0106</v>
      </c>
      <c r="D152" s="144" t="str">
        <f>'1 lentelė'!D151</f>
        <v>Raudėnų mokyklos-daugiafunkcio centro II korpuso pritaikymas vietos gyventojų poreikiams</v>
      </c>
      <c r="E152" s="21" t="s">
        <v>452</v>
      </c>
      <c r="F152" s="22" t="s">
        <v>453</v>
      </c>
      <c r="G152" s="21">
        <v>1</v>
      </c>
      <c r="H152" s="21" t="s">
        <v>454</v>
      </c>
      <c r="I152" s="22" t="s">
        <v>455</v>
      </c>
      <c r="J152" s="21">
        <v>390</v>
      </c>
      <c r="K152" s="21" t="s">
        <v>456</v>
      </c>
      <c r="L152" s="22" t="s">
        <v>457</v>
      </c>
      <c r="M152" s="21">
        <v>1</v>
      </c>
      <c r="N152" s="145"/>
      <c r="O152" s="145"/>
      <c r="P152" s="145"/>
      <c r="Q152" s="145"/>
      <c r="R152" s="145"/>
      <c r="S152" s="145"/>
      <c r="T152" s="145"/>
      <c r="U152" s="145"/>
      <c r="V152" s="145"/>
    </row>
    <row r="153" spans="2:22" s="214" customFormat="1" ht="51.75" x14ac:dyDescent="0.25">
      <c r="B153" s="282" t="str">
        <f>'1 lentelė'!B152</f>
        <v>1.2.2.1.32</v>
      </c>
      <c r="C153" s="282" t="str">
        <f>'1 lentelė'!C152</f>
        <v>R06-ZM07-320000-0164</v>
      </c>
      <c r="D153" s="282" t="str">
        <f>'1 lentelė'!D152</f>
        <v>Radviliškio rajono Grinkiškio seniūnijos Grinkiškio miestelio mokyklos lauko sporto aikštyno atnaujinimas</v>
      </c>
      <c r="E153" s="6" t="s">
        <v>452</v>
      </c>
      <c r="F153" s="12" t="s">
        <v>453</v>
      </c>
      <c r="G153" s="6">
        <v>1</v>
      </c>
      <c r="H153" s="6" t="s">
        <v>454</v>
      </c>
      <c r="I153" s="12" t="s">
        <v>455</v>
      </c>
      <c r="J153" s="6">
        <v>678</v>
      </c>
      <c r="K153" s="6" t="s">
        <v>456</v>
      </c>
      <c r="L153" s="12" t="s">
        <v>457</v>
      </c>
      <c r="M153" s="6">
        <v>1</v>
      </c>
      <c r="N153" s="283"/>
      <c r="O153" s="283"/>
      <c r="P153" s="283"/>
      <c r="Q153" s="283"/>
      <c r="R153" s="283"/>
      <c r="S153" s="283"/>
      <c r="T153" s="283"/>
      <c r="U153" s="283"/>
      <c r="V153" s="283"/>
    </row>
    <row r="154" spans="2:22" s="214" customFormat="1" ht="51.75" x14ac:dyDescent="0.25">
      <c r="B154" s="282" t="str">
        <f>'1 lentelė'!B153</f>
        <v>1.2.2.1.33</v>
      </c>
      <c r="C154" s="282" t="str">
        <f>'1 lentelė'!C153</f>
        <v>R06-ZM07-320000-0165</v>
      </c>
      <c r="D154" s="282" t="str">
        <f>'1 lentelė'!D153</f>
        <v>Radviliškio rajono Šiaulėnų seniūnijos Šiaulėnų miestelio mokyklos sporto aikštyno atnaujinimas</v>
      </c>
      <c r="E154" s="6" t="s">
        <v>452</v>
      </c>
      <c r="F154" s="12" t="s">
        <v>453</v>
      </c>
      <c r="G154" s="6">
        <v>1</v>
      </c>
      <c r="H154" s="6" t="s">
        <v>454</v>
      </c>
      <c r="I154" s="12" t="s">
        <v>455</v>
      </c>
      <c r="J154" s="6">
        <v>751</v>
      </c>
      <c r="K154" s="6" t="s">
        <v>456</v>
      </c>
      <c r="L154" s="12" t="s">
        <v>457</v>
      </c>
      <c r="M154" s="6">
        <v>1</v>
      </c>
      <c r="N154" s="283"/>
      <c r="O154" s="283"/>
      <c r="P154" s="283"/>
      <c r="Q154" s="283"/>
      <c r="R154" s="283"/>
      <c r="S154" s="283"/>
      <c r="T154" s="283"/>
      <c r="U154" s="283"/>
      <c r="V154" s="283"/>
    </row>
    <row r="155" spans="2:22" s="214" customFormat="1" ht="51.75" x14ac:dyDescent="0.25">
      <c r="B155" s="282" t="str">
        <f>'1 lentelė'!B154</f>
        <v>1.2.2.1.34</v>
      </c>
      <c r="C155" s="282" t="str">
        <f>'1 lentelė'!C154</f>
        <v>R06-ZM07-320000-0166</v>
      </c>
      <c r="D155" s="282" t="str">
        <f>'1 lentelė'!D154</f>
        <v>Radviliškio rajono Skėmių seniūnijos Pociūnėlių miestelio mokyklos lauko sporto aikštyno atnaujinimas</v>
      </c>
      <c r="E155" s="6" t="s">
        <v>452</v>
      </c>
      <c r="F155" s="12" t="s">
        <v>453</v>
      </c>
      <c r="G155" s="6">
        <v>1</v>
      </c>
      <c r="H155" s="6" t="s">
        <v>454</v>
      </c>
      <c r="I155" s="12" t="s">
        <v>455</v>
      </c>
      <c r="J155" s="6">
        <v>751</v>
      </c>
      <c r="K155" s="6" t="s">
        <v>456</v>
      </c>
      <c r="L155" s="12" t="s">
        <v>457</v>
      </c>
      <c r="M155" s="6">
        <v>1</v>
      </c>
      <c r="N155" s="283"/>
      <c r="O155" s="283"/>
      <c r="P155" s="283"/>
      <c r="Q155" s="283"/>
      <c r="R155" s="283"/>
      <c r="S155" s="283"/>
      <c r="T155" s="283"/>
      <c r="U155" s="283"/>
      <c r="V155" s="283"/>
    </row>
    <row r="156" spans="2:22" s="214" customFormat="1" ht="51.75" x14ac:dyDescent="0.25">
      <c r="B156" s="282" t="str">
        <f>'1 lentelė'!B155</f>
        <v>1.2.2.1.35</v>
      </c>
      <c r="C156" s="282" t="str">
        <f>'1 lentelė'!C155</f>
        <v>R06-ZM07-320000-0167</v>
      </c>
      <c r="D156" s="282" t="str">
        <f>'1 lentelė'!D155</f>
        <v>Radviliškio rajono Aukštelkų seniūnijos Aukštelkų mokyklos lauko sporto aikštyno atnaujinimas</v>
      </c>
      <c r="E156" s="6" t="s">
        <v>452</v>
      </c>
      <c r="F156" s="12" t="s">
        <v>453</v>
      </c>
      <c r="G156" s="6">
        <v>1</v>
      </c>
      <c r="H156" s="6" t="s">
        <v>454</v>
      </c>
      <c r="I156" s="12" t="s">
        <v>455</v>
      </c>
      <c r="J156" s="6">
        <v>1395</v>
      </c>
      <c r="K156" s="6" t="s">
        <v>456</v>
      </c>
      <c r="L156" s="12" t="s">
        <v>457</v>
      </c>
      <c r="M156" s="6">
        <v>1</v>
      </c>
      <c r="N156" s="283"/>
      <c r="O156" s="283"/>
      <c r="P156" s="283"/>
      <c r="Q156" s="283"/>
      <c r="R156" s="283"/>
      <c r="S156" s="283"/>
      <c r="T156" s="283"/>
      <c r="U156" s="283"/>
      <c r="V156" s="283"/>
    </row>
    <row r="157" spans="2:22" s="214" customFormat="1" ht="51.75" x14ac:dyDescent="0.25">
      <c r="B157" s="271" t="str">
        <f>'1 lentelė'!B156</f>
        <v>1.2.2.2</v>
      </c>
      <c r="C157" s="271"/>
      <c r="D157" s="272" t="str">
        <f>'1 lentelė'!D156</f>
        <v>Priemonė: Kompleksiškai atnaujinti 1-6 tūkst. gyventojų turinčių miestų (išskyrus savivaldybių centrus), miestelių ir kaimų bendruomeninę ir viešąją infrastruktūrą</v>
      </c>
      <c r="E157" s="284"/>
      <c r="F157" s="284"/>
      <c r="G157" s="284"/>
      <c r="H157" s="284"/>
      <c r="I157" s="284"/>
      <c r="J157" s="284"/>
      <c r="K157" s="284"/>
      <c r="L157" s="284"/>
      <c r="M157" s="284"/>
      <c r="N157" s="284"/>
      <c r="O157" s="284"/>
      <c r="P157" s="284"/>
      <c r="Q157" s="284"/>
      <c r="R157" s="284"/>
      <c r="S157" s="284"/>
      <c r="T157" s="284"/>
      <c r="U157" s="284"/>
      <c r="V157" s="284"/>
    </row>
    <row r="158" spans="2:22" s="214" customFormat="1" ht="64.5" x14ac:dyDescent="0.25">
      <c r="B158" s="282" t="str">
        <f>'1 lentelė'!B157</f>
        <v>1.2.2.2.1</v>
      </c>
      <c r="C158" s="282" t="str">
        <f>'1 lentelė'!C157</f>
        <v>R06-9908-290000-0107</v>
      </c>
      <c r="D158" s="282" t="str">
        <f>'1 lentelė'!D157</f>
        <v>Kompleksiškas Ventos miesto bendruomeninės ir viešosios infrastruktūros atnaujinimas</v>
      </c>
      <c r="E158" s="6" t="s">
        <v>570</v>
      </c>
      <c r="F158" s="12" t="s">
        <v>571</v>
      </c>
      <c r="G158" s="290">
        <v>12711.15</v>
      </c>
      <c r="H158" s="6"/>
      <c r="I158" s="6"/>
      <c r="J158" s="6"/>
      <c r="K158" s="283"/>
      <c r="L158" s="283"/>
      <c r="M158" s="283"/>
      <c r="N158" s="283"/>
      <c r="O158" s="283"/>
      <c r="P158" s="283"/>
      <c r="Q158" s="283"/>
      <c r="R158" s="283"/>
      <c r="S158" s="283"/>
      <c r="T158" s="283"/>
      <c r="U158" s="283"/>
      <c r="V158" s="283"/>
    </row>
    <row r="159" spans="2:22" s="214" customFormat="1" ht="64.5" x14ac:dyDescent="0.25">
      <c r="B159" s="282" t="str">
        <f>'1 lentelė'!B158</f>
        <v>1.2.2.2.2</v>
      </c>
      <c r="C159" s="282" t="str">
        <f>'1 lentelė'!C158</f>
        <v>R06-9908-290000-0108</v>
      </c>
      <c r="D159" s="282" t="str">
        <f>'1 lentelė'!D158</f>
        <v>Kompleksiškas Akmenės miesto ir Papilės miestelio bendruomeninės ir viešosios infrastruktūros atnaujinimas</v>
      </c>
      <c r="E159" s="6" t="s">
        <v>570</v>
      </c>
      <c r="F159" s="12" t="s">
        <v>571</v>
      </c>
      <c r="G159" s="6">
        <v>9500</v>
      </c>
      <c r="H159" s="6"/>
      <c r="I159" s="6"/>
      <c r="J159" s="6"/>
      <c r="K159" s="283"/>
      <c r="L159" s="283"/>
      <c r="M159" s="283"/>
      <c r="N159" s="283"/>
      <c r="O159" s="283"/>
      <c r="P159" s="283"/>
      <c r="Q159" s="283"/>
      <c r="R159" s="283"/>
      <c r="S159" s="283"/>
      <c r="T159" s="283"/>
      <c r="U159" s="283"/>
      <c r="V159" s="283"/>
    </row>
    <row r="160" spans="2:22" s="214" customFormat="1" ht="64.5" x14ac:dyDescent="0.25">
      <c r="B160" s="104" t="str">
        <f>'1 lentelė'!B159</f>
        <v>1.2.2.2.3</v>
      </c>
      <c r="C160" s="104" t="str">
        <f>'1 lentelė'!C159</f>
        <v>R06-9908-500000-0109</v>
      </c>
      <c r="D160" s="104" t="str">
        <f>'1 lentelė'!D159</f>
        <v>Tytuvėnų miesto viešųjų erdvių sutvarkymas ir pritaikymas visuomenės poreikiams</v>
      </c>
      <c r="E160" s="6" t="s">
        <v>570</v>
      </c>
      <c r="F160" s="12" t="s">
        <v>571</v>
      </c>
      <c r="G160" s="101">
        <v>75445.600000000006</v>
      </c>
      <c r="H160" s="6"/>
      <c r="I160" s="12"/>
      <c r="J160" s="6"/>
      <c r="K160" s="283"/>
      <c r="L160" s="283"/>
      <c r="M160" s="283"/>
      <c r="N160" s="283"/>
      <c r="O160" s="283"/>
      <c r="P160" s="283"/>
      <c r="Q160" s="283"/>
      <c r="R160" s="283"/>
      <c r="S160" s="283"/>
      <c r="T160" s="283"/>
      <c r="U160" s="283"/>
      <c r="V160" s="283"/>
    </row>
    <row r="161" spans="2:22" s="214" customFormat="1" ht="64.5" x14ac:dyDescent="0.25">
      <c r="B161" s="104" t="str">
        <f>'1 lentelė'!B160</f>
        <v>1.2.2.2.4</v>
      </c>
      <c r="C161" s="104" t="str">
        <f>'1 lentelė'!C160</f>
        <v>R06-9908-290000-0110</v>
      </c>
      <c r="D161" s="104" t="str">
        <f>'1 lentelė'!D160</f>
        <v>Linkuvos m. kompleksiškas atnaujinimas ir plėtra</v>
      </c>
      <c r="E161" s="6" t="s">
        <v>570</v>
      </c>
      <c r="F161" s="12" t="s">
        <v>571</v>
      </c>
      <c r="G161" s="101">
        <v>27529</v>
      </c>
      <c r="H161" s="6" t="s">
        <v>581</v>
      </c>
      <c r="I161" s="12" t="s">
        <v>582</v>
      </c>
      <c r="J161" s="101">
        <v>59.79</v>
      </c>
      <c r="K161" s="283"/>
      <c r="L161" s="283"/>
      <c r="M161" s="283"/>
      <c r="N161" s="283"/>
      <c r="O161" s="283"/>
      <c r="P161" s="283"/>
      <c r="Q161" s="283"/>
      <c r="R161" s="283"/>
      <c r="S161" s="283"/>
      <c r="T161" s="283"/>
      <c r="U161" s="283"/>
      <c r="V161" s="283"/>
    </row>
    <row r="162" spans="2:22" s="214" customFormat="1" ht="64.5" x14ac:dyDescent="0.25">
      <c r="B162" s="104" t="str">
        <f>'1 lentelė'!B161</f>
        <v>1.2.2.2.5</v>
      </c>
      <c r="C162" s="104" t="str">
        <f>'1 lentelė'!C161</f>
        <v>R06-9908-290000-0112</v>
      </c>
      <c r="D162" s="104" t="str">
        <f>'1 lentelė'!D161</f>
        <v>Radviliškio rajono Šeduvos miesto viešųjų erdvių sutvarkymas</v>
      </c>
      <c r="E162" s="6" t="s">
        <v>570</v>
      </c>
      <c r="F162" s="12" t="s">
        <v>571</v>
      </c>
      <c r="G162" s="101">
        <v>7383.3</v>
      </c>
      <c r="H162" s="6"/>
      <c r="I162" s="6"/>
      <c r="J162" s="6"/>
      <c r="K162" s="283"/>
      <c r="L162" s="283"/>
      <c r="M162" s="283"/>
      <c r="N162" s="283"/>
      <c r="O162" s="283"/>
      <c r="P162" s="283"/>
      <c r="Q162" s="283"/>
      <c r="R162" s="283"/>
      <c r="S162" s="283"/>
      <c r="T162" s="283"/>
      <c r="U162" s="283"/>
      <c r="V162" s="283"/>
    </row>
    <row r="163" spans="2:22" s="214" customFormat="1" ht="64.5" x14ac:dyDescent="0.25">
      <c r="B163" s="104" t="str">
        <f>'1 lentelė'!B162</f>
        <v>1.2.2.2.6</v>
      </c>
      <c r="C163" s="104" t="str">
        <f>'1 lentelė'!C162</f>
        <v>R06-9908-290000-0113</v>
      </c>
      <c r="D163" s="104" t="str">
        <f>'1 lentelė'!D162</f>
        <v>Radviliškio rajono savivaldybės Baisogalos mstl. infrastruktūros kompleksinis sutvarkymas</v>
      </c>
      <c r="E163" s="6" t="s">
        <v>570</v>
      </c>
      <c r="F163" s="12" t="s">
        <v>571</v>
      </c>
      <c r="G163" s="101">
        <v>3778.5</v>
      </c>
      <c r="H163" s="6"/>
      <c r="I163" s="6"/>
      <c r="J163" s="6"/>
      <c r="K163" s="283"/>
      <c r="L163" s="283"/>
      <c r="M163" s="283"/>
      <c r="N163" s="283"/>
      <c r="O163" s="283"/>
      <c r="P163" s="283"/>
      <c r="Q163" s="283"/>
      <c r="R163" s="283"/>
      <c r="S163" s="283"/>
      <c r="T163" s="283"/>
      <c r="U163" s="283"/>
      <c r="V163" s="283"/>
    </row>
    <row r="164" spans="2:22" s="214" customFormat="1" ht="64.5" x14ac:dyDescent="0.25">
      <c r="B164" s="104" t="str">
        <f>'1 lentelė'!B163</f>
        <v>1.2.2.2.7</v>
      </c>
      <c r="C164" s="104" t="str">
        <f>'1 lentelė'!C163</f>
        <v>R06-9908-293200-0114</v>
      </c>
      <c r="D164" s="104" t="str">
        <f>'1 lentelė'!D163</f>
        <v>Gruzdžių miestelio bendruomeninės ir viešosios infrastruktūros kompleksiškas atnaujinimas</v>
      </c>
      <c r="E164" s="6" t="s">
        <v>570</v>
      </c>
      <c r="F164" s="12" t="s">
        <v>571</v>
      </c>
      <c r="G164" s="101">
        <v>7732</v>
      </c>
      <c r="H164" s="6"/>
      <c r="I164" s="6"/>
      <c r="J164" s="6"/>
      <c r="K164" s="283"/>
      <c r="L164" s="283"/>
      <c r="M164" s="283"/>
      <c r="N164" s="283"/>
      <c r="O164" s="283"/>
      <c r="P164" s="283"/>
      <c r="Q164" s="283"/>
      <c r="R164" s="283"/>
      <c r="S164" s="283"/>
      <c r="T164" s="283"/>
      <c r="U164" s="283"/>
      <c r="V164" s="283"/>
    </row>
    <row r="165" spans="2:22" s="214" customFormat="1" ht="64.5" x14ac:dyDescent="0.25">
      <c r="B165" s="104" t="str">
        <f>'1 lentelė'!B164</f>
        <v>1.2.2.2.8</v>
      </c>
      <c r="C165" s="104" t="str">
        <f>'1 lentelė'!C164</f>
        <v>R06-9908-293200-0115</v>
      </c>
      <c r="D165" s="104" t="str">
        <f>'1 lentelė'!D164</f>
        <v>Kairių miestelio bendruomeninės ir viešosios infrastruktūros kompleksiškas atnaujinimas</v>
      </c>
      <c r="E165" s="6" t="s">
        <v>570</v>
      </c>
      <c r="F165" s="12" t="s">
        <v>571</v>
      </c>
      <c r="G165" s="101">
        <v>13058.4</v>
      </c>
      <c r="H165" s="6"/>
      <c r="I165" s="6"/>
      <c r="J165" s="6"/>
      <c r="K165" s="283"/>
      <c r="L165" s="283"/>
      <c r="M165" s="283"/>
      <c r="N165" s="283"/>
      <c r="O165" s="283"/>
      <c r="P165" s="283"/>
      <c r="Q165" s="283"/>
      <c r="R165" s="283"/>
      <c r="S165" s="283"/>
      <c r="T165" s="283"/>
      <c r="U165" s="283"/>
      <c r="V165" s="283"/>
    </row>
    <row r="166" spans="2:22" s="214" customFormat="1" ht="64.5" x14ac:dyDescent="0.25">
      <c r="B166" s="104" t="str">
        <f>'1 lentelė'!B165</f>
        <v>1.2.2.2.9</v>
      </c>
      <c r="C166" s="104" t="str">
        <f>'1 lentelė'!C165</f>
        <v>R06-9908-293200-0116</v>
      </c>
      <c r="D166" s="104" t="str">
        <f>'1 lentelė'!D165</f>
        <v>Meškuičių miestelio bendruomeninės ir viešosios infrastruktūros kompleksiškas atnaujinimas</v>
      </c>
      <c r="E166" s="6" t="s">
        <v>570</v>
      </c>
      <c r="F166" s="12" t="s">
        <v>571</v>
      </c>
      <c r="G166" s="289">
        <v>62597</v>
      </c>
      <c r="H166" s="6"/>
      <c r="I166" s="6"/>
      <c r="J166" s="6"/>
      <c r="K166" s="283"/>
      <c r="L166" s="283"/>
      <c r="M166" s="283"/>
      <c r="N166" s="283"/>
      <c r="O166" s="283"/>
      <c r="P166" s="283"/>
      <c r="Q166" s="283"/>
      <c r="R166" s="283"/>
      <c r="S166" s="283"/>
      <c r="T166" s="283"/>
      <c r="U166" s="283"/>
      <c r="V166" s="283"/>
    </row>
    <row r="167" spans="2:22" s="214" customFormat="1" ht="26.25" x14ac:dyDescent="0.25">
      <c r="B167" s="265" t="str">
        <f>'1 lentelė'!B166</f>
        <v>2.1</v>
      </c>
      <c r="C167" s="265"/>
      <c r="D167" s="266" t="str">
        <f>'1 lentelė'!D166</f>
        <v>Tikslas: Skatinti mokytis visą gyvenimą, kurti ir panaudoti žinias</v>
      </c>
      <c r="E167" s="287"/>
      <c r="F167" s="287"/>
      <c r="G167" s="287"/>
      <c r="H167" s="287"/>
      <c r="I167" s="287"/>
      <c r="J167" s="287"/>
      <c r="K167" s="287"/>
      <c r="L167" s="287"/>
      <c r="M167" s="287"/>
      <c r="N167" s="287"/>
      <c r="O167" s="287"/>
      <c r="P167" s="287"/>
      <c r="Q167" s="287"/>
      <c r="R167" s="287"/>
      <c r="S167" s="287"/>
      <c r="T167" s="287"/>
      <c r="U167" s="287"/>
      <c r="V167" s="287"/>
    </row>
    <row r="168" spans="2:22" s="214" customFormat="1" ht="39" x14ac:dyDescent="0.25">
      <c r="B168" s="268" t="str">
        <f>'1 lentelė'!B167</f>
        <v>2.1.1</v>
      </c>
      <c r="C168" s="268"/>
      <c r="D168" s="269" t="str">
        <f>'1 lentelė'!D167</f>
        <v>Uždavinys: Modernizuoti švietimo ir ugdymo įstaigų infrastruktūrą, mokymo ir ugdymo aplinkas</v>
      </c>
      <c r="E168" s="286"/>
      <c r="F168" s="286"/>
      <c r="G168" s="286"/>
      <c r="H168" s="286"/>
      <c r="I168" s="286"/>
      <c r="J168" s="286"/>
      <c r="K168" s="286"/>
      <c r="L168" s="286"/>
      <c r="M168" s="286"/>
      <c r="N168" s="286"/>
      <c r="O168" s="286"/>
      <c r="P168" s="286"/>
      <c r="Q168" s="286"/>
      <c r="R168" s="286"/>
      <c r="S168" s="286"/>
      <c r="T168" s="286"/>
      <c r="U168" s="286"/>
      <c r="V168" s="286"/>
    </row>
    <row r="169" spans="2:22" s="214" customFormat="1" ht="77.25" x14ac:dyDescent="0.25">
      <c r="B169" s="271" t="str">
        <f>'1 lentelė'!B168</f>
        <v>2.1.1.1</v>
      </c>
      <c r="C169" s="271"/>
      <c r="D169" s="272" t="str">
        <f>'1 lentelė'!D168</f>
        <v>Priemonė: Modernizuoti švietimo ir ikimokyklinio ugdymo įstaigų infrastruktūrą, mokymosi ir ugdymo aplinkas, pritaikyti ugdymo ir mokymo priemones atsižvelgus į atnaujinamų mokymo ir ugdymo programų reikalavimus</v>
      </c>
      <c r="E169" s="284"/>
      <c r="F169" s="284"/>
      <c r="G169" s="284"/>
      <c r="H169" s="284"/>
      <c r="I169" s="284"/>
      <c r="J169" s="284"/>
      <c r="K169" s="284"/>
      <c r="L169" s="284"/>
      <c r="M169" s="284"/>
      <c r="N169" s="284"/>
      <c r="O169" s="284"/>
      <c r="P169" s="284"/>
      <c r="Q169" s="284"/>
      <c r="R169" s="284"/>
      <c r="S169" s="284"/>
      <c r="T169" s="284"/>
      <c r="U169" s="284"/>
      <c r="V169" s="284"/>
    </row>
    <row r="170" spans="2:22" s="214" customFormat="1" ht="90" x14ac:dyDescent="0.25">
      <c r="B170" s="282" t="str">
        <f>'1 lentelė'!B169</f>
        <v>2.1.1.1.1</v>
      </c>
      <c r="C170" s="282" t="str">
        <f>'1 lentelė'!C169</f>
        <v>R06-7705-230000-0117</v>
      </c>
      <c r="D170" s="282" t="str">
        <f>'1 lentelė'!D169</f>
        <v>Naujosios Akmenės lopšelio-darželio "Atžalynas" patalpų modernizavimas</v>
      </c>
      <c r="E170" s="6" t="s">
        <v>606</v>
      </c>
      <c r="F170" s="12" t="s">
        <v>607</v>
      </c>
      <c r="G170" s="6">
        <v>2</v>
      </c>
      <c r="H170" s="6" t="s">
        <v>608</v>
      </c>
      <c r="I170" s="12" t="s">
        <v>609</v>
      </c>
      <c r="J170" s="6">
        <v>1</v>
      </c>
      <c r="K170" s="6" t="s">
        <v>610</v>
      </c>
      <c r="L170" s="12" t="s">
        <v>611</v>
      </c>
      <c r="M170" s="101">
        <v>150</v>
      </c>
      <c r="N170" s="6" t="s">
        <v>612</v>
      </c>
      <c r="O170" s="12" t="s">
        <v>613</v>
      </c>
      <c r="P170" s="6">
        <v>15</v>
      </c>
      <c r="Q170" s="283"/>
      <c r="R170" s="283"/>
      <c r="S170" s="283"/>
      <c r="T170" s="283"/>
      <c r="U170" s="283"/>
      <c r="V170" s="283"/>
    </row>
    <row r="171" spans="2:22" s="214" customFormat="1" ht="51.75" x14ac:dyDescent="0.25">
      <c r="B171" s="282" t="str">
        <f>'1 lentelė'!B170</f>
        <v>2.1.1.1.2</v>
      </c>
      <c r="C171" s="282" t="str">
        <f>'1 lentelė'!C170</f>
        <v>R06-7724-220000-0118</v>
      </c>
      <c r="D171" s="282" t="str">
        <f>'1 lentelė'!D170</f>
        <v>Akmenės rajono savivaldybės bendrojo ugdymo įstaigų modernizavimas</v>
      </c>
      <c r="E171" s="6" t="s">
        <v>618</v>
      </c>
      <c r="F171" s="12" t="s">
        <v>619</v>
      </c>
      <c r="G171" s="6">
        <v>4</v>
      </c>
      <c r="H171" s="6" t="s">
        <v>620</v>
      </c>
      <c r="I171" s="12" t="s">
        <v>611</v>
      </c>
      <c r="J171" s="6">
        <v>1489</v>
      </c>
      <c r="K171" s="6"/>
      <c r="L171" s="12"/>
      <c r="M171" s="101"/>
      <c r="N171" s="6"/>
      <c r="O171" s="12"/>
      <c r="P171" s="6"/>
      <c r="Q171" s="283"/>
      <c r="R171" s="283"/>
      <c r="S171" s="283"/>
      <c r="T171" s="283"/>
      <c r="U171" s="283"/>
      <c r="V171" s="283"/>
    </row>
    <row r="172" spans="2:22" s="214" customFormat="1" ht="90" x14ac:dyDescent="0.25">
      <c r="B172" s="282" t="str">
        <f>'1 lentelė'!B171</f>
        <v>2.1.1.1.3</v>
      </c>
      <c r="C172" s="282" t="str">
        <f>'1 lentelė'!C171</f>
        <v>R06-7705-230000-0119</v>
      </c>
      <c r="D172" s="282" t="str">
        <f>'1 lentelė'!D171</f>
        <v>Joniškio vaikų lopšelio-darželio "Ąžuoliukas" modernizavimas</v>
      </c>
      <c r="E172" s="6" t="s">
        <v>606</v>
      </c>
      <c r="F172" s="12" t="s">
        <v>607</v>
      </c>
      <c r="G172" s="6">
        <v>2</v>
      </c>
      <c r="H172" s="6" t="s">
        <v>608</v>
      </c>
      <c r="I172" s="12" t="s">
        <v>609</v>
      </c>
      <c r="J172" s="6">
        <v>1</v>
      </c>
      <c r="K172" s="6" t="s">
        <v>610</v>
      </c>
      <c r="L172" s="12" t="s">
        <v>611</v>
      </c>
      <c r="M172" s="101">
        <v>180</v>
      </c>
      <c r="N172" s="6" t="s">
        <v>612</v>
      </c>
      <c r="O172" s="12" t="s">
        <v>613</v>
      </c>
      <c r="P172" s="6">
        <v>14</v>
      </c>
      <c r="Q172" s="283"/>
      <c r="R172" s="283"/>
      <c r="S172" s="283"/>
      <c r="T172" s="283"/>
      <c r="U172" s="283"/>
      <c r="V172" s="283"/>
    </row>
    <row r="173" spans="2:22" s="214" customFormat="1" ht="51.75" x14ac:dyDescent="0.25">
      <c r="B173" s="104" t="str">
        <f>'1 lentelė'!B172</f>
        <v>2.1.1.1.4</v>
      </c>
      <c r="C173" s="104" t="str">
        <f>'1 lentelė'!C172</f>
        <v>R06-7724-220000-0120</v>
      </c>
      <c r="D173" s="282" t="str">
        <f>'1 lentelė'!D172</f>
        <v>Joniškio Aušros gimnazijos modernizavimas</v>
      </c>
      <c r="E173" s="6" t="s">
        <v>618</v>
      </c>
      <c r="F173" s="12" t="s">
        <v>619</v>
      </c>
      <c r="G173" s="6">
        <v>1</v>
      </c>
      <c r="H173" s="6" t="s">
        <v>620</v>
      </c>
      <c r="I173" s="12" t="s">
        <v>611</v>
      </c>
      <c r="J173" s="6">
        <v>300</v>
      </c>
      <c r="K173" s="6"/>
      <c r="L173" s="6"/>
      <c r="M173" s="101"/>
      <c r="N173" s="6"/>
      <c r="O173" s="12"/>
      <c r="P173" s="6"/>
      <c r="Q173" s="283"/>
      <c r="R173" s="283"/>
      <c r="S173" s="283"/>
      <c r="T173" s="283"/>
      <c r="U173" s="283"/>
      <c r="V173" s="283"/>
    </row>
    <row r="174" spans="2:22" s="214" customFormat="1" ht="90" x14ac:dyDescent="0.25">
      <c r="B174" s="104" t="str">
        <f>'1 lentelė'!B173</f>
        <v>2.1.1.1.5</v>
      </c>
      <c r="C174" s="104" t="str">
        <f>'1 lentelė'!C173</f>
        <v>R06-7705-230000-0121</v>
      </c>
      <c r="D174" s="282" t="str">
        <f>'1 lentelė'!D173</f>
        <v xml:space="preserve">Kelmės lopšelio-darželio "Ąžuoliukas" modernizacija </v>
      </c>
      <c r="E174" s="6" t="s">
        <v>606</v>
      </c>
      <c r="F174" s="12" t="s">
        <v>607</v>
      </c>
      <c r="G174" s="6">
        <v>2</v>
      </c>
      <c r="H174" s="6" t="s">
        <v>608</v>
      </c>
      <c r="I174" s="12" t="s">
        <v>609</v>
      </c>
      <c r="J174" s="6">
        <v>1</v>
      </c>
      <c r="K174" s="6" t="s">
        <v>610</v>
      </c>
      <c r="L174" s="12" t="s">
        <v>611</v>
      </c>
      <c r="M174" s="101">
        <v>270</v>
      </c>
      <c r="N174" s="6" t="s">
        <v>612</v>
      </c>
      <c r="O174" s="12" t="s">
        <v>613</v>
      </c>
      <c r="P174" s="6">
        <v>22</v>
      </c>
      <c r="Q174" s="283"/>
      <c r="R174" s="283"/>
      <c r="S174" s="283"/>
      <c r="T174" s="283"/>
      <c r="U174" s="283"/>
      <c r="V174" s="283"/>
    </row>
    <row r="175" spans="2:22" s="214" customFormat="1" ht="64.5" x14ac:dyDescent="0.25">
      <c r="B175" s="104" t="str">
        <f>'1 lentelė'!B174</f>
        <v>2.1.1.1.6</v>
      </c>
      <c r="C175" s="275" t="str">
        <f>'1 lentelė'!C174</f>
        <v>R06-7724-220000-0122</v>
      </c>
      <c r="D175" s="275" t="str">
        <f>'1 lentelė'!D174</f>
        <v>Kelmės rajono bendrojo ugdymo įstaigų modernizavimas ir įrangos įsigijimas</v>
      </c>
      <c r="E175" s="276" t="s">
        <v>618</v>
      </c>
      <c r="F175" s="277" t="s">
        <v>619</v>
      </c>
      <c r="G175" s="276">
        <v>1</v>
      </c>
      <c r="H175" s="276" t="s">
        <v>610</v>
      </c>
      <c r="I175" s="277" t="s">
        <v>611</v>
      </c>
      <c r="J175" s="276">
        <v>206</v>
      </c>
      <c r="K175" s="276"/>
      <c r="L175" s="276"/>
      <c r="M175" s="189"/>
      <c r="N175" s="189"/>
      <c r="O175" s="202"/>
      <c r="P175" s="189"/>
      <c r="Q175" s="203"/>
      <c r="R175" s="203"/>
      <c r="S175" s="203"/>
      <c r="T175" s="203"/>
      <c r="U175" s="203"/>
      <c r="V175" s="203"/>
    </row>
    <row r="176" spans="2:22" s="214" customFormat="1" ht="77.25" x14ac:dyDescent="0.25">
      <c r="B176" s="282" t="str">
        <f>'1 lentelė'!B175</f>
        <v>2.1.1.1.7</v>
      </c>
      <c r="C176" s="282" t="str">
        <f>'1 lentelė'!C175</f>
        <v>R06-7705-230000-0123</v>
      </c>
      <c r="D176" s="282" t="str">
        <f>'1 lentelė'!D175</f>
        <v>Linkuvos vaikų lopšelio darželio „Šaltinėlis“ pastato modernizavimas</v>
      </c>
      <c r="E176" s="6" t="s">
        <v>606</v>
      </c>
      <c r="F176" s="12" t="s">
        <v>637</v>
      </c>
      <c r="G176" s="6">
        <v>2</v>
      </c>
      <c r="H176" s="6" t="s">
        <v>608</v>
      </c>
      <c r="I176" s="12" t="s">
        <v>609</v>
      </c>
      <c r="J176" s="6">
        <v>1</v>
      </c>
      <c r="K176" s="6" t="s">
        <v>610</v>
      </c>
      <c r="L176" s="12" t="s">
        <v>611</v>
      </c>
      <c r="M176" s="6">
        <v>85</v>
      </c>
      <c r="N176" s="6" t="s">
        <v>612</v>
      </c>
      <c r="O176" s="12" t="s">
        <v>613</v>
      </c>
      <c r="P176" s="6">
        <v>13</v>
      </c>
      <c r="Q176" s="283"/>
      <c r="R176" s="283"/>
      <c r="S176" s="283"/>
      <c r="T176" s="283"/>
      <c r="U176" s="283"/>
      <c r="V176" s="283"/>
    </row>
    <row r="177" spans="2:22" s="214" customFormat="1" ht="51.75" x14ac:dyDescent="0.25">
      <c r="B177" s="282" t="str">
        <f>'1 lentelė'!B176</f>
        <v>2.1.1.1.8</v>
      </c>
      <c r="C177" s="282" t="str">
        <f>'1 lentelė'!C176</f>
        <v>R06-7724-220000-0124</v>
      </c>
      <c r="D177" s="282" t="str">
        <f>'1 lentelė'!D176</f>
        <v>Bendrojo lavinimo ugdymo įstaigų, mokymosi ir ugdymo aplinkų atnaujinimas ir plėtra Pakruojo rajono savivaldybės teritorijoje</v>
      </c>
      <c r="E177" s="6" t="s">
        <v>618</v>
      </c>
      <c r="F177" s="12" t="s">
        <v>619</v>
      </c>
      <c r="G177" s="6">
        <v>3</v>
      </c>
      <c r="H177" s="6" t="s">
        <v>620</v>
      </c>
      <c r="I177" s="12" t="s">
        <v>611</v>
      </c>
      <c r="J177" s="6">
        <v>1120</v>
      </c>
      <c r="K177" s="6"/>
      <c r="L177" s="6"/>
      <c r="M177" s="6"/>
      <c r="N177" s="6"/>
      <c r="O177" s="6"/>
      <c r="P177" s="6"/>
      <c r="Q177" s="283"/>
      <c r="R177" s="283"/>
      <c r="S177" s="283"/>
      <c r="T177" s="283"/>
      <c r="U177" s="283"/>
      <c r="V177" s="283"/>
    </row>
    <row r="178" spans="2:22" s="214" customFormat="1" ht="90" x14ac:dyDescent="0.25">
      <c r="B178" s="282" t="str">
        <f>'1 lentelė'!B177</f>
        <v>2.1.1.1.9</v>
      </c>
      <c r="C178" s="282" t="str">
        <f>'1 lentelė'!C177</f>
        <v>R06-7705-230000-0126</v>
      </c>
      <c r="D178" s="282" t="str">
        <f>'1 lentelė'!D177</f>
        <v>Radviliškio lopšelio-darželio „Žvaigždutė“ vaikų ugdymo grupių infrastruktūros modernizavimas ir aprūpinimas priemonėmis</v>
      </c>
      <c r="E178" s="6" t="s">
        <v>606</v>
      </c>
      <c r="F178" s="12" t="s">
        <v>607</v>
      </c>
      <c r="G178" s="6">
        <v>4</v>
      </c>
      <c r="H178" s="6" t="s">
        <v>608</v>
      </c>
      <c r="I178" s="12" t="s">
        <v>609</v>
      </c>
      <c r="J178" s="6">
        <v>1</v>
      </c>
      <c r="K178" s="6" t="s">
        <v>610</v>
      </c>
      <c r="L178" s="12" t="s">
        <v>611</v>
      </c>
      <c r="M178" s="101">
        <v>253</v>
      </c>
      <c r="N178" s="6" t="s">
        <v>612</v>
      </c>
      <c r="O178" s="12" t="s">
        <v>613</v>
      </c>
      <c r="P178" s="6">
        <v>28</v>
      </c>
      <c r="Q178" s="283"/>
      <c r="R178" s="283"/>
      <c r="S178" s="283"/>
      <c r="T178" s="283"/>
      <c r="U178" s="283"/>
      <c r="V178" s="283"/>
    </row>
    <row r="179" spans="2:22" s="214" customFormat="1" ht="51.75" x14ac:dyDescent="0.25">
      <c r="B179" s="282" t="str">
        <f>'1 lentelė'!B178</f>
        <v>2.1.1.1.10</v>
      </c>
      <c r="C179" s="282" t="str">
        <f>'1 lentelė'!C178</f>
        <v>R06-7724-220000-0127</v>
      </c>
      <c r="D179" s="282" t="str">
        <f>'1 lentelė'!D178</f>
        <v>Komfortiškų ir funkcionalių edukacinių erdvių įrengimas Radviliškio Lizdeikos gimnazijoje</v>
      </c>
      <c r="E179" s="6" t="s">
        <v>618</v>
      </c>
      <c r="F179" s="12" t="s">
        <v>619</v>
      </c>
      <c r="G179" s="6">
        <v>1</v>
      </c>
      <c r="H179" s="6" t="s">
        <v>620</v>
      </c>
      <c r="I179" s="12" t="s">
        <v>611</v>
      </c>
      <c r="J179" s="6">
        <v>455</v>
      </c>
      <c r="K179" s="6"/>
      <c r="L179" s="6"/>
      <c r="M179" s="101"/>
      <c r="N179" s="6"/>
      <c r="O179" s="6"/>
      <c r="P179" s="6"/>
      <c r="Q179" s="283"/>
      <c r="R179" s="283"/>
      <c r="S179" s="283"/>
      <c r="T179" s="283"/>
      <c r="U179" s="283"/>
      <c r="V179" s="283"/>
    </row>
    <row r="180" spans="2:22" s="214" customFormat="1" ht="90" x14ac:dyDescent="0.25">
      <c r="B180" s="282" t="str">
        <f>'1 lentelė'!B179</f>
        <v>2.1.1.1.11</v>
      </c>
      <c r="C180" s="282" t="str">
        <f>'1 lentelė'!C179</f>
        <v>R06-7705-230000-0128</v>
      </c>
      <c r="D180" s="282" t="str">
        <f>'1 lentelė'!D179</f>
        <v>Lopšelio-darželio "Kregždutė" modernizavimas</v>
      </c>
      <c r="E180" s="6" t="s">
        <v>606</v>
      </c>
      <c r="F180" s="12" t="s">
        <v>607</v>
      </c>
      <c r="G180" s="6">
        <v>3</v>
      </c>
      <c r="H180" s="6" t="s">
        <v>608</v>
      </c>
      <c r="I180" s="12" t="s">
        <v>609</v>
      </c>
      <c r="J180" s="6">
        <v>1</v>
      </c>
      <c r="K180" s="6" t="s">
        <v>610</v>
      </c>
      <c r="L180" s="12" t="s">
        <v>611</v>
      </c>
      <c r="M180" s="6">
        <v>180</v>
      </c>
      <c r="N180" s="6" t="s">
        <v>612</v>
      </c>
      <c r="O180" s="12" t="s">
        <v>613</v>
      </c>
      <c r="P180" s="6">
        <v>50</v>
      </c>
      <c r="Q180" s="283"/>
      <c r="R180" s="283"/>
      <c r="S180" s="283"/>
      <c r="T180" s="283"/>
      <c r="U180" s="283"/>
      <c r="V180" s="283"/>
    </row>
    <row r="181" spans="2:22" s="214" customFormat="1" ht="51.75" x14ac:dyDescent="0.25">
      <c r="B181" s="282" t="str">
        <f>'1 lentelė'!B180</f>
        <v>2.1.1.1.12</v>
      </c>
      <c r="C181" s="282" t="str">
        <f>'1 lentelė'!C180</f>
        <v>R06-7724-220000-0129</v>
      </c>
      <c r="D181" s="282" t="str">
        <f>'1 lentelė'!D180</f>
        <v>Šiaulių Didždvario gimnazijos ir Šiaulių "Juventos" progimnazijos ugdymo aplinkos modernizavimas</v>
      </c>
      <c r="E181" s="6" t="s">
        <v>618</v>
      </c>
      <c r="F181" s="12" t="s">
        <v>619</v>
      </c>
      <c r="G181" s="6">
        <v>2</v>
      </c>
      <c r="H181" s="6" t="s">
        <v>620</v>
      </c>
      <c r="I181" s="12" t="s">
        <v>611</v>
      </c>
      <c r="J181" s="6">
        <v>1460</v>
      </c>
      <c r="K181" s="6"/>
      <c r="L181" s="6"/>
      <c r="M181" s="6"/>
      <c r="N181" s="6"/>
      <c r="O181" s="6"/>
      <c r="P181" s="6"/>
      <c r="Q181" s="283"/>
      <c r="R181" s="283"/>
      <c r="S181" s="283"/>
      <c r="T181" s="283"/>
      <c r="U181" s="283"/>
      <c r="V181" s="283"/>
    </row>
    <row r="182" spans="2:22" s="214" customFormat="1" ht="77.25" x14ac:dyDescent="0.25">
      <c r="B182" s="104" t="str">
        <f>'1 lentelė'!B181</f>
        <v>2.1.1.1.13</v>
      </c>
      <c r="C182" s="104" t="str">
        <f>'1 lentelė'!C181</f>
        <v>R06-7705-230000-0130</v>
      </c>
      <c r="D182" s="282" t="str">
        <f>'1 lentelė'!D181</f>
        <v>Šiaulių r. Ginkūnų lopšelio-darželio plėtra</v>
      </c>
      <c r="E182" s="6" t="s">
        <v>608</v>
      </c>
      <c r="F182" s="12" t="s">
        <v>609</v>
      </c>
      <c r="G182" s="6">
        <v>1</v>
      </c>
      <c r="H182" s="6" t="s">
        <v>610</v>
      </c>
      <c r="I182" s="12" t="s">
        <v>611</v>
      </c>
      <c r="J182" s="6">
        <f>75+38</f>
        <v>113</v>
      </c>
      <c r="K182" s="6" t="s">
        <v>612</v>
      </c>
      <c r="L182" s="12" t="s">
        <v>613</v>
      </c>
      <c r="M182" s="6">
        <v>38</v>
      </c>
      <c r="N182" s="6"/>
      <c r="O182" s="12"/>
      <c r="P182" s="6"/>
      <c r="Q182" s="283"/>
      <c r="R182" s="283"/>
      <c r="S182" s="283"/>
      <c r="T182" s="283"/>
      <c r="U182" s="283"/>
      <c r="V182" s="283"/>
    </row>
    <row r="183" spans="2:22" s="214" customFormat="1" ht="51.75" x14ac:dyDescent="0.25">
      <c r="B183" s="282" t="str">
        <f>'1 lentelė'!B182</f>
        <v>2.1.1.1.14</v>
      </c>
      <c r="C183" s="282" t="str">
        <f>'1 lentelė'!C182</f>
        <v>R06-7724-220000-0131</v>
      </c>
      <c r="D183" s="282" t="str">
        <f>'1 lentelė'!D182</f>
        <v>Šiaulių r. Kuršėnų Pavenčių mokyklos-daugiafunkcio centro modernizavimas</v>
      </c>
      <c r="E183" s="6" t="s">
        <v>618</v>
      </c>
      <c r="F183" s="12" t="s">
        <v>619</v>
      </c>
      <c r="G183" s="6">
        <v>1</v>
      </c>
      <c r="H183" s="6" t="s">
        <v>620</v>
      </c>
      <c r="I183" s="12" t="s">
        <v>611</v>
      </c>
      <c r="J183" s="6">
        <v>481</v>
      </c>
      <c r="K183" s="6"/>
      <c r="L183" s="6"/>
      <c r="M183" s="6"/>
      <c r="N183" s="6"/>
      <c r="O183" s="6"/>
      <c r="P183" s="6"/>
      <c r="Q183" s="283"/>
      <c r="R183" s="283"/>
      <c r="S183" s="283"/>
      <c r="T183" s="283"/>
      <c r="U183" s="283"/>
      <c r="V183" s="283"/>
    </row>
    <row r="184" spans="2:22" s="214" customFormat="1" ht="26.25" x14ac:dyDescent="0.25">
      <c r="B184" s="271" t="str">
        <f>'1 lentelė'!B183</f>
        <v>2.1.1.2</v>
      </c>
      <c r="C184" s="271"/>
      <c r="D184" s="272" t="str">
        <f>'1 lentelė'!D183</f>
        <v>Priemonė: Plėtoti vaikų ir jaunimo neformalaus ugdymosi galimybes</v>
      </c>
      <c r="E184" s="284"/>
      <c r="F184" s="284"/>
      <c r="G184" s="284"/>
      <c r="H184" s="284"/>
      <c r="I184" s="284"/>
      <c r="J184" s="284"/>
      <c r="K184" s="284"/>
      <c r="L184" s="284"/>
      <c r="M184" s="284"/>
      <c r="N184" s="284"/>
      <c r="O184" s="284"/>
      <c r="P184" s="284"/>
      <c r="Q184" s="284"/>
      <c r="R184" s="284"/>
      <c r="S184" s="284"/>
      <c r="T184" s="284"/>
      <c r="U184" s="284"/>
      <c r="V184" s="284"/>
    </row>
    <row r="185" spans="2:22" s="214" customFormat="1" ht="51.75" x14ac:dyDescent="0.25">
      <c r="B185" s="104" t="str">
        <f>'1 lentelė'!B184</f>
        <v>2.1.1.2.1</v>
      </c>
      <c r="C185" s="104" t="str">
        <f>'1 lentelė'!C184</f>
        <v>R06-7725-240000-0132</v>
      </c>
      <c r="D185" s="104" t="str">
        <f>'1 lentelė'!D184</f>
        <v>Vaikų ir jaunimo neformalaus ugdymo galimybių plėtojimas Akmenės rajono savivaldybėje</v>
      </c>
      <c r="E185" s="6" t="s">
        <v>665</v>
      </c>
      <c r="F185" s="12" t="s">
        <v>666</v>
      </c>
      <c r="G185" s="6">
        <v>1</v>
      </c>
      <c r="H185" s="6" t="s">
        <v>620</v>
      </c>
      <c r="I185" s="12" t="s">
        <v>611</v>
      </c>
      <c r="J185" s="6">
        <v>130</v>
      </c>
      <c r="K185" s="283"/>
      <c r="L185" s="283"/>
      <c r="M185" s="283"/>
      <c r="N185" s="283"/>
      <c r="O185" s="283"/>
      <c r="P185" s="283"/>
      <c r="Q185" s="283"/>
      <c r="R185" s="283"/>
      <c r="S185" s="283"/>
      <c r="T185" s="283"/>
      <c r="U185" s="283"/>
      <c r="V185" s="283"/>
    </row>
    <row r="186" spans="2:22" s="214" customFormat="1" ht="51.75" x14ac:dyDescent="0.25">
      <c r="B186" s="104" t="str">
        <f>'1 lentelė'!B185</f>
        <v>2.1.1.2.2</v>
      </c>
      <c r="C186" s="104" t="str">
        <f>'1 lentelė'!C185</f>
        <v>R06-7725-240000-0133</v>
      </c>
      <c r="D186" s="104" t="str">
        <f>'1 lentelė'!D185</f>
        <v>Joniškio Algimanto Raudonikio meno mokyklos atnaujinimas</v>
      </c>
      <c r="E186" s="6" t="s">
        <v>665</v>
      </c>
      <c r="F186" s="12" t="s">
        <v>666</v>
      </c>
      <c r="G186" s="6">
        <v>1</v>
      </c>
      <c r="H186" s="6" t="s">
        <v>620</v>
      </c>
      <c r="I186" s="12" t="s">
        <v>611</v>
      </c>
      <c r="J186" s="12">
        <v>208</v>
      </c>
      <c r="K186" s="283"/>
      <c r="L186" s="283"/>
      <c r="M186" s="283"/>
      <c r="N186" s="283"/>
      <c r="O186" s="283"/>
      <c r="P186" s="283"/>
      <c r="Q186" s="283"/>
      <c r="R186" s="283"/>
      <c r="S186" s="283"/>
      <c r="T186" s="283"/>
      <c r="U186" s="283"/>
      <c r="V186" s="283"/>
    </row>
    <row r="187" spans="2:22" s="214" customFormat="1" ht="51.75" x14ac:dyDescent="0.25">
      <c r="B187" s="104" t="str">
        <f>'1 lentelė'!B186</f>
        <v>2.1.1.2.3</v>
      </c>
      <c r="C187" s="104" t="str">
        <f>'1 lentelė'!C186</f>
        <v>R06-7725-240000-0134</v>
      </c>
      <c r="D187" s="104" t="str">
        <f>'1 lentelė'!D186</f>
        <v>Kelmės Algirdo Lipeikos menų mokyklos Choreografijos skyriaus modernizavimas</v>
      </c>
      <c r="E187" s="6" t="s">
        <v>665</v>
      </c>
      <c r="F187" s="12" t="s">
        <v>666</v>
      </c>
      <c r="G187" s="6">
        <v>1</v>
      </c>
      <c r="H187" s="6" t="s">
        <v>620</v>
      </c>
      <c r="I187" s="12" t="s">
        <v>611</v>
      </c>
      <c r="J187" s="6">
        <v>94</v>
      </c>
      <c r="K187" s="283"/>
      <c r="L187" s="283"/>
      <c r="M187" s="283"/>
      <c r="N187" s="283"/>
      <c r="O187" s="283"/>
      <c r="P187" s="283"/>
      <c r="Q187" s="283"/>
      <c r="R187" s="283"/>
      <c r="S187" s="283"/>
      <c r="T187" s="283"/>
      <c r="U187" s="283"/>
      <c r="V187" s="283"/>
    </row>
    <row r="188" spans="2:22" s="214" customFormat="1" ht="51.75" x14ac:dyDescent="0.25">
      <c r="B188" s="104" t="str">
        <f>'1 lentelė'!B187</f>
        <v>2.1.1.2.4</v>
      </c>
      <c r="C188" s="104" t="str">
        <f>'1 lentelė'!C187</f>
        <v>R06-7725-240000-0135</v>
      </c>
      <c r="D188" s="104" t="str">
        <f>'1 lentelė'!D187</f>
        <v>Neformaliojo švietimo infrastruktūros, esančios  L. Giros g. 4 , Pakruojis, tobulinimas</v>
      </c>
      <c r="E188" s="6" t="s">
        <v>665</v>
      </c>
      <c r="F188" s="12" t="s">
        <v>666</v>
      </c>
      <c r="G188" s="6">
        <v>1</v>
      </c>
      <c r="H188" s="6" t="s">
        <v>620</v>
      </c>
      <c r="I188" s="12" t="s">
        <v>611</v>
      </c>
      <c r="J188" s="6">
        <v>300</v>
      </c>
      <c r="K188" s="283"/>
      <c r="L188" s="283"/>
      <c r="M188" s="283"/>
      <c r="N188" s="283"/>
      <c r="O188" s="283"/>
      <c r="P188" s="283"/>
      <c r="Q188" s="283"/>
      <c r="R188" s="283"/>
      <c r="S188" s="283"/>
      <c r="T188" s="283"/>
      <c r="U188" s="283"/>
      <c r="V188" s="283"/>
    </row>
    <row r="189" spans="2:22" s="420" customFormat="1" ht="64.5" x14ac:dyDescent="0.25">
      <c r="B189" s="274" t="str">
        <f>'1 lentelė'!B188</f>
        <v>2.1.1.2.5</v>
      </c>
      <c r="C189" s="275" t="str">
        <f>'1 lentelė'!C188</f>
        <v>R06-7725-240000-0137</v>
      </c>
      <c r="D189" s="275" t="str">
        <f>'1 lentelė'!D188</f>
        <v xml:space="preserve">Radviliškio muzikos mokyklos pastato patalpų pritaikymas neformaliojo švietimo infrastruktūros plėtrai </v>
      </c>
      <c r="E189" s="276" t="s">
        <v>665</v>
      </c>
      <c r="F189" s="277" t="s">
        <v>666</v>
      </c>
      <c r="G189" s="276">
        <v>1</v>
      </c>
      <c r="H189" s="276" t="s">
        <v>620</v>
      </c>
      <c r="I189" s="277" t="s">
        <v>611</v>
      </c>
      <c r="J189" s="276">
        <v>280</v>
      </c>
      <c r="K189" s="279"/>
      <c r="L189" s="279"/>
      <c r="M189" s="279"/>
      <c r="N189" s="279"/>
      <c r="O189" s="279"/>
      <c r="P189" s="279"/>
      <c r="Q189" s="279"/>
      <c r="R189" s="279"/>
      <c r="S189" s="279"/>
      <c r="T189" s="279"/>
      <c r="U189" s="279"/>
      <c r="V189" s="279"/>
    </row>
    <row r="190" spans="2:22" s="214" customFormat="1" ht="51.75" x14ac:dyDescent="0.25">
      <c r="B190" s="104" t="str">
        <f>'1 lentelė'!B189</f>
        <v>2.1.1.2.6</v>
      </c>
      <c r="C190" s="104" t="str">
        <f>'1 lentelė'!C189</f>
        <v>R06-7725-240000-0138</v>
      </c>
      <c r="D190" s="282" t="str">
        <f>'1 lentelė'!D189</f>
        <v>Edukacinių aplinkų Šiaulių 1-ojoje muzikos mokykloje ir Šiaulių dainavimo mokykloje „Dagilėlis“ modernizavimas</v>
      </c>
      <c r="E190" s="6" t="s">
        <v>665</v>
      </c>
      <c r="F190" s="12" t="s">
        <v>666</v>
      </c>
      <c r="G190" s="6">
        <v>2</v>
      </c>
      <c r="H190" s="6" t="s">
        <v>620</v>
      </c>
      <c r="I190" s="12" t="s">
        <v>611</v>
      </c>
      <c r="J190" s="101">
        <v>827</v>
      </c>
      <c r="K190" s="283"/>
      <c r="L190" s="283"/>
      <c r="M190" s="283"/>
      <c r="N190" s="283"/>
      <c r="O190" s="283"/>
      <c r="P190" s="283"/>
      <c r="Q190" s="283"/>
      <c r="R190" s="283"/>
      <c r="S190" s="283"/>
      <c r="T190" s="283"/>
      <c r="U190" s="283"/>
      <c r="V190" s="283"/>
    </row>
    <row r="191" spans="2:22" s="214" customFormat="1" ht="64.5" x14ac:dyDescent="0.25">
      <c r="B191" s="104" t="str">
        <f>'1 lentelė'!B190</f>
        <v>2.1.1.2.7</v>
      </c>
      <c r="C191" s="275" t="str">
        <f>'1 lentelė'!C190</f>
        <v>R06-7725-240000-0139</v>
      </c>
      <c r="D191" s="275" t="str">
        <f>'1 lentelė'!D190</f>
        <v>Pastato, esančio Daugėlių g. 90B Kuršėnai, modernizavimas, pritaikant sporto, laisvalaikio ir bendruomenės poreikiams</v>
      </c>
      <c r="E191" s="276" t="s">
        <v>665</v>
      </c>
      <c r="F191" s="277" t="s">
        <v>666</v>
      </c>
      <c r="G191" s="276">
        <v>1</v>
      </c>
      <c r="H191" s="276" t="s">
        <v>620</v>
      </c>
      <c r="I191" s="277" t="s">
        <v>611</v>
      </c>
      <c r="J191" s="276">
        <v>362</v>
      </c>
      <c r="K191" s="279"/>
      <c r="L191" s="279"/>
      <c r="M191" s="279"/>
      <c r="N191" s="279"/>
      <c r="O191" s="279"/>
      <c r="P191" s="279"/>
      <c r="Q191" s="279"/>
      <c r="R191" s="279"/>
      <c r="S191" s="279"/>
      <c r="T191" s="279"/>
      <c r="U191" s="279"/>
      <c r="V191" s="279"/>
    </row>
    <row r="192" spans="2:22" s="214" customFormat="1" x14ac:dyDescent="0.25">
      <c r="B192" s="265" t="str">
        <f>'1 lentelė'!B191</f>
        <v>2.2</v>
      </c>
      <c r="C192" s="265"/>
      <c r="D192" s="266" t="str">
        <f>'1 lentelė'!D191</f>
        <v>Tikslas: Stiprinti gyventojų tapatybę</v>
      </c>
      <c r="E192" s="287"/>
      <c r="F192" s="287"/>
      <c r="G192" s="287"/>
      <c r="H192" s="287"/>
      <c r="I192" s="287"/>
      <c r="J192" s="287"/>
      <c r="K192" s="287"/>
      <c r="L192" s="287"/>
      <c r="M192" s="287"/>
      <c r="N192" s="287"/>
      <c r="O192" s="287"/>
      <c r="P192" s="287"/>
      <c r="Q192" s="287"/>
      <c r="R192" s="287"/>
      <c r="S192" s="287"/>
      <c r="T192" s="287"/>
      <c r="U192" s="287"/>
      <c r="V192" s="287"/>
    </row>
    <row r="193" spans="1:22" s="214" customFormat="1" ht="26.25" x14ac:dyDescent="0.25">
      <c r="B193" s="268" t="str">
        <f>'1 lentelė'!B192</f>
        <v>2.2.1</v>
      </c>
      <c r="C193" s="268"/>
      <c r="D193" s="269" t="str">
        <f>'1 lentelė'!D192</f>
        <v>Uždavinys: Išsaugoti ir aktualizuoti kultūros paveldą</v>
      </c>
      <c r="E193" s="286"/>
      <c r="F193" s="286"/>
      <c r="G193" s="286"/>
      <c r="H193" s="286"/>
      <c r="I193" s="286"/>
      <c r="J193" s="286"/>
      <c r="K193" s="286"/>
      <c r="L193" s="286"/>
      <c r="M193" s="286"/>
      <c r="N193" s="286"/>
      <c r="O193" s="286"/>
      <c r="P193" s="286"/>
      <c r="Q193" s="286"/>
      <c r="R193" s="286"/>
      <c r="S193" s="286"/>
      <c r="T193" s="286"/>
      <c r="U193" s="286"/>
      <c r="V193" s="286"/>
    </row>
    <row r="194" spans="1:22" s="214" customFormat="1" ht="51.75" x14ac:dyDescent="0.25">
      <c r="B194" s="271" t="str">
        <f>'1 lentelė'!B193</f>
        <v>2.2.1.1</v>
      </c>
      <c r="C194" s="271"/>
      <c r="D194" s="272" t="str">
        <f>'1 lentelė'!D193</f>
        <v>Priemonė: Teikti paramą iniciatyvoms, siekiančioms prižiūrėti, aktualizuoti ir propaguoti lokalinius kultūrinės atminties, paveldo objektus</v>
      </c>
      <c r="E194" s="284"/>
      <c r="F194" s="284"/>
      <c r="G194" s="284"/>
      <c r="H194" s="284"/>
      <c r="I194" s="284"/>
      <c r="J194" s="284"/>
      <c r="K194" s="284"/>
      <c r="L194" s="284"/>
      <c r="M194" s="284"/>
      <c r="N194" s="284"/>
      <c r="O194" s="284"/>
      <c r="P194" s="284"/>
      <c r="Q194" s="284"/>
      <c r="R194" s="284"/>
      <c r="S194" s="284"/>
      <c r="T194" s="284"/>
      <c r="U194" s="284"/>
      <c r="V194" s="284"/>
    </row>
    <row r="195" spans="1:22" s="214" customFormat="1" ht="90" x14ac:dyDescent="0.25">
      <c r="B195" s="282" t="str">
        <f>'1 lentelė'!B194</f>
        <v>2.2.1.1.1</v>
      </c>
      <c r="C195" s="282" t="str">
        <f>'1 lentelė'!C194</f>
        <v>R06-3302-440000-0140</v>
      </c>
      <c r="D195" s="282" t="str">
        <f>'1 lentelė'!D194</f>
        <v>Pakruojo gaisrinės pastato (unikalus kodas 30734) tvarkyba ir pritaikymas viešosioms ir kultūros reikmėms</v>
      </c>
      <c r="E195" s="6" t="s">
        <v>691</v>
      </c>
      <c r="F195" s="12" t="s">
        <v>692</v>
      </c>
      <c r="G195" s="6">
        <v>1</v>
      </c>
      <c r="H195" s="6" t="s">
        <v>693</v>
      </c>
      <c r="I195" s="12" t="s">
        <v>694</v>
      </c>
      <c r="J195" s="6">
        <v>5380</v>
      </c>
      <c r="K195" s="283"/>
      <c r="L195" s="283"/>
      <c r="M195" s="283"/>
      <c r="N195" s="283"/>
      <c r="O195" s="283"/>
      <c r="P195" s="283"/>
      <c r="Q195" s="283"/>
      <c r="R195" s="283"/>
      <c r="S195" s="283"/>
      <c r="T195" s="283"/>
      <c r="U195" s="283"/>
      <c r="V195" s="283"/>
    </row>
    <row r="196" spans="1:22" s="214" customFormat="1" ht="115.5" x14ac:dyDescent="0.25">
      <c r="B196" s="274" t="str">
        <f>'1 lentelė'!B195</f>
        <v>2.2.1.1.2</v>
      </c>
      <c r="C196" s="275" t="str">
        <f>'1 lentelė'!C195</f>
        <v>R06-3302-440000-0142</v>
      </c>
      <c r="D196" s="275" t="str">
        <f>'1 lentelė'!D195</f>
        <v>Muziejinės ir edukacinės veiklos plėtra Burbiškio dvaro sodyboje atliekant tvarkybos ir atkūrimo darbus</v>
      </c>
      <c r="E196" s="276" t="s">
        <v>691</v>
      </c>
      <c r="F196" s="277" t="s">
        <v>692</v>
      </c>
      <c r="G196" s="276">
        <v>1</v>
      </c>
      <c r="H196" s="276" t="s">
        <v>693</v>
      </c>
      <c r="I196" s="277" t="s">
        <v>694</v>
      </c>
      <c r="J196" s="276">
        <v>200</v>
      </c>
      <c r="K196" s="279"/>
      <c r="L196" s="279"/>
      <c r="M196" s="279"/>
      <c r="N196" s="279"/>
      <c r="O196" s="279"/>
      <c r="P196" s="279"/>
      <c r="Q196" s="279"/>
      <c r="R196" s="279"/>
      <c r="S196" s="279"/>
      <c r="T196" s="279"/>
      <c r="U196" s="279"/>
      <c r="V196" s="279"/>
    </row>
    <row r="197" spans="1:22" s="214" customFormat="1" ht="90" x14ac:dyDescent="0.25">
      <c r="B197" s="104" t="str">
        <f>'1 lentelė'!B196</f>
        <v>2.2.1.1.3</v>
      </c>
      <c r="C197" s="104" t="str">
        <f>'1 lentelė'!C196</f>
        <v>R06-3302-440000-0143</v>
      </c>
      <c r="D197" s="282" t="str">
        <f>'1 lentelė'!D196</f>
        <v>Kuršėnų dvaro sodybos (unikalus kodas 16057) tvarkybos darbai ir pritaikymas kultūros ir verslo poreikiams (I-as etapas)</v>
      </c>
      <c r="E197" s="6" t="s">
        <v>691</v>
      </c>
      <c r="F197" s="12" t="s">
        <v>692</v>
      </c>
      <c r="G197" s="6">
        <v>1</v>
      </c>
      <c r="H197" s="6" t="s">
        <v>693</v>
      </c>
      <c r="I197" s="12" t="s">
        <v>694</v>
      </c>
      <c r="J197" s="101">
        <v>2300</v>
      </c>
      <c r="K197" s="283"/>
      <c r="L197" s="283"/>
      <c r="M197" s="283"/>
      <c r="N197" s="283"/>
      <c r="O197" s="283"/>
      <c r="P197" s="283"/>
      <c r="Q197" s="283"/>
      <c r="R197" s="283"/>
      <c r="S197" s="283"/>
      <c r="T197" s="283"/>
      <c r="U197" s="283"/>
      <c r="V197" s="283"/>
    </row>
    <row r="198" spans="1:22" s="214" customFormat="1" x14ac:dyDescent="0.25">
      <c r="B198" s="265" t="str">
        <f>'1 lentelė'!B197</f>
        <v>2.3</v>
      </c>
      <c r="C198" s="265"/>
      <c r="D198" s="266" t="str">
        <f>'1 lentelė'!D197</f>
        <v>Tikslas: Užtikrinti gyventojų gerovę</v>
      </c>
      <c r="E198" s="287"/>
      <c r="F198" s="287"/>
      <c r="G198" s="287"/>
      <c r="H198" s="287"/>
      <c r="I198" s="287"/>
      <c r="J198" s="287"/>
      <c r="K198" s="287"/>
      <c r="L198" s="287"/>
      <c r="M198" s="287"/>
      <c r="N198" s="287"/>
      <c r="O198" s="287"/>
      <c r="P198" s="287"/>
      <c r="Q198" s="287"/>
      <c r="R198" s="287"/>
      <c r="S198" s="287"/>
      <c r="T198" s="287"/>
      <c r="U198" s="287"/>
      <c r="V198" s="287"/>
    </row>
    <row r="199" spans="1:22" s="214" customFormat="1" ht="39" x14ac:dyDescent="0.25">
      <c r="B199" s="268" t="str">
        <f>'1 lentelė'!B198</f>
        <v>2.3.1</v>
      </c>
      <c r="C199" s="268"/>
      <c r="D199" s="269" t="str">
        <f>'1 lentelė'!D198</f>
        <v>Uždavinys: Didinti viešųjų paslaugų prieinamumą ir kokybę, mažinti socialinę, kultūrinę atskirtį</v>
      </c>
      <c r="E199" s="286"/>
      <c r="F199" s="286"/>
      <c r="G199" s="286"/>
      <c r="H199" s="286"/>
      <c r="I199" s="286"/>
      <c r="J199" s="286"/>
      <c r="K199" s="286"/>
      <c r="L199" s="286"/>
      <c r="M199" s="286"/>
      <c r="N199" s="286"/>
      <c r="O199" s="286"/>
      <c r="P199" s="286"/>
      <c r="Q199" s="286"/>
      <c r="R199" s="286"/>
      <c r="S199" s="286"/>
      <c r="T199" s="286"/>
      <c r="U199" s="286"/>
      <c r="V199" s="286"/>
    </row>
    <row r="200" spans="1:22" s="214" customFormat="1" ht="39" x14ac:dyDescent="0.25">
      <c r="B200" s="271" t="str">
        <f>'1 lentelė'!B199</f>
        <v>2.3.1.1</v>
      </c>
      <c r="C200" s="271"/>
      <c r="D200" s="272" t="str">
        <f>'1 lentelė'!D199</f>
        <v>Priemonė: Didinti būsto prieinamumą pažeidžiamoms gyventojų grupėms; pritaikyti jį neįgaliesiems bei pagyvenusiems žmonėms</v>
      </c>
      <c r="E200" s="284"/>
      <c r="F200" s="284"/>
      <c r="G200" s="284"/>
      <c r="H200" s="284"/>
      <c r="I200" s="284"/>
      <c r="J200" s="284"/>
      <c r="K200" s="284"/>
      <c r="L200" s="284"/>
      <c r="M200" s="284"/>
      <c r="N200" s="284"/>
      <c r="O200" s="284"/>
      <c r="P200" s="284"/>
      <c r="Q200" s="284"/>
      <c r="R200" s="284"/>
      <c r="S200" s="284"/>
      <c r="T200" s="284"/>
      <c r="U200" s="284"/>
      <c r="V200" s="284"/>
    </row>
    <row r="201" spans="1:22" s="214" customFormat="1" ht="39" x14ac:dyDescent="0.25">
      <c r="A201" s="419"/>
      <c r="B201" s="104" t="str">
        <f>'1 lentelė'!B200</f>
        <v>2.3.1.1.1</v>
      </c>
      <c r="C201" s="104" t="str">
        <f>'1 lentelė'!C200</f>
        <v>R06-4408-260000-0144</v>
      </c>
      <c r="D201" s="282" t="str">
        <f>'1 lentelė'!D200</f>
        <v>Didinti būsto prieinamumą pažeidžiamoms gyventojų grupėms Akmenės rajono savivaldybėje</v>
      </c>
      <c r="E201" s="6" t="s">
        <v>709</v>
      </c>
      <c r="F201" s="12" t="s">
        <v>710</v>
      </c>
      <c r="G201" s="6">
        <v>19</v>
      </c>
      <c r="H201" s="283"/>
      <c r="I201" s="283"/>
      <c r="J201" s="283"/>
      <c r="K201" s="283"/>
      <c r="L201" s="283"/>
      <c r="M201" s="283"/>
      <c r="N201" s="283"/>
      <c r="O201" s="283"/>
      <c r="P201" s="283"/>
      <c r="Q201" s="283"/>
      <c r="R201" s="283"/>
      <c r="S201" s="283"/>
      <c r="T201" s="283"/>
      <c r="U201" s="283"/>
      <c r="V201" s="283"/>
    </row>
    <row r="202" spans="1:22" s="214" customFormat="1" ht="38.450000000000003" customHeight="1" x14ac:dyDescent="0.25">
      <c r="A202" s="419"/>
      <c r="B202" s="104" t="str">
        <f>'1 lentelė'!B201</f>
        <v>2.3.1.1.2</v>
      </c>
      <c r="C202" s="104" t="str">
        <f>'1 lentelė'!C201</f>
        <v>R06-4408-250000-0145</v>
      </c>
      <c r="D202" s="282" t="str">
        <f>'1 lentelė'!D201</f>
        <v>Socialinio būsto plėtra Joniškio rajone</v>
      </c>
      <c r="E202" s="6" t="s">
        <v>709</v>
      </c>
      <c r="F202" s="12" t="s">
        <v>710</v>
      </c>
      <c r="G202" s="6">
        <v>28</v>
      </c>
      <c r="H202" s="283"/>
      <c r="I202" s="283"/>
      <c r="J202" s="283"/>
      <c r="K202" s="283"/>
      <c r="L202" s="283"/>
      <c r="M202" s="283"/>
      <c r="N202" s="283"/>
      <c r="O202" s="283"/>
      <c r="P202" s="283"/>
      <c r="Q202" s="283"/>
      <c r="R202" s="283"/>
      <c r="S202" s="283"/>
      <c r="T202" s="283"/>
      <c r="U202" s="283"/>
      <c r="V202" s="283"/>
    </row>
    <row r="203" spans="1:22" s="214" customFormat="1" ht="39.6" customHeight="1" x14ac:dyDescent="0.25">
      <c r="B203" s="282" t="str">
        <f>'1 lentelė'!B202</f>
        <v>2.3.1.1.3</v>
      </c>
      <c r="C203" s="282" t="str">
        <f>'1 lentelė'!C202</f>
        <v>R06-4408-250000-0146</v>
      </c>
      <c r="D203" s="282" t="str">
        <f>'1 lentelė'!D202</f>
        <v>Socialinio būsto plėtra Kelmėje</v>
      </c>
      <c r="E203" s="6" t="s">
        <v>709</v>
      </c>
      <c r="F203" s="12" t="s">
        <v>710</v>
      </c>
      <c r="G203" s="6">
        <v>32</v>
      </c>
      <c r="H203" s="283"/>
      <c r="I203" s="283"/>
      <c r="J203" s="283"/>
      <c r="K203" s="283"/>
      <c r="L203" s="283"/>
      <c r="M203" s="283"/>
      <c r="N203" s="283"/>
      <c r="O203" s="283"/>
      <c r="P203" s="283"/>
      <c r="Q203" s="283"/>
      <c r="R203" s="283"/>
      <c r="S203" s="283"/>
      <c r="T203" s="283"/>
      <c r="U203" s="283"/>
      <c r="V203" s="283"/>
    </row>
    <row r="204" spans="1:22" s="214" customFormat="1" ht="42.6" customHeight="1" x14ac:dyDescent="0.25">
      <c r="B204" s="282" t="str">
        <f>'1 lentelė'!B203</f>
        <v>2.3.1.1.4</v>
      </c>
      <c r="C204" s="282" t="str">
        <f>'1 lentelė'!C203</f>
        <v>R06-4408-260000-0147</v>
      </c>
      <c r="D204" s="282" t="str">
        <f>'1 lentelė'!D203</f>
        <v>Socialinio būsto fondo plėtra Pakruojo rajono savivaldybės teritorijoje</v>
      </c>
      <c r="E204" s="6" t="s">
        <v>709</v>
      </c>
      <c r="F204" s="12" t="s">
        <v>710</v>
      </c>
      <c r="G204" s="6">
        <v>20</v>
      </c>
      <c r="H204" s="283"/>
      <c r="I204" s="283"/>
      <c r="J204" s="283"/>
      <c r="K204" s="283"/>
      <c r="L204" s="283"/>
      <c r="M204" s="283"/>
      <c r="N204" s="283"/>
      <c r="O204" s="283"/>
      <c r="P204" s="283"/>
      <c r="Q204" s="283"/>
      <c r="R204" s="283"/>
      <c r="S204" s="283"/>
      <c r="T204" s="283"/>
      <c r="U204" s="283"/>
      <c r="V204" s="283"/>
    </row>
    <row r="205" spans="1:22" s="214" customFormat="1" ht="39" x14ac:dyDescent="0.25">
      <c r="B205" s="274" t="str">
        <f>'1 lentelė'!B204</f>
        <v>2.3.1.1.5</v>
      </c>
      <c r="C205" s="275" t="str">
        <f>'1 lentelė'!C204</f>
        <v>R06-4408-250000-0148</v>
      </c>
      <c r="D205" s="275" t="str">
        <f>'1 lentelė'!D204</f>
        <v>Socialinio būsto fondo išplėtimas Radviliškio rajono pažeidžiamiausioms gyventojų grupėms</v>
      </c>
      <c r="E205" s="276" t="s">
        <v>709</v>
      </c>
      <c r="F205" s="277" t="s">
        <v>710</v>
      </c>
      <c r="G205" s="276">
        <v>14</v>
      </c>
      <c r="H205" s="279"/>
      <c r="I205" s="279"/>
      <c r="J205" s="279"/>
      <c r="K205" s="279"/>
      <c r="L205" s="279"/>
      <c r="M205" s="279"/>
      <c r="N205" s="279"/>
      <c r="O205" s="279"/>
      <c r="P205" s="279"/>
      <c r="Q205" s="279"/>
      <c r="R205" s="279"/>
      <c r="S205" s="279"/>
      <c r="T205" s="279"/>
      <c r="U205" s="279"/>
      <c r="V205" s="279"/>
    </row>
    <row r="206" spans="1:22" s="214" customFormat="1" ht="44.45" customHeight="1" x14ac:dyDescent="0.25">
      <c r="B206" s="282" t="str">
        <f>'1 lentelė'!B205</f>
        <v>2.3.1.1.6</v>
      </c>
      <c r="C206" s="282" t="str">
        <f>'1 lentelė'!C205</f>
        <v>R06-4408-260000-0149</v>
      </c>
      <c r="D206" s="282" t="str">
        <f>'1 lentelė'!D205</f>
        <v>Socialinio būsto fondo plėtra Šiaulių miesto savivaldybėje</v>
      </c>
      <c r="E206" s="6" t="s">
        <v>709</v>
      </c>
      <c r="F206" s="12" t="s">
        <v>710</v>
      </c>
      <c r="G206" s="6">
        <v>62</v>
      </c>
      <c r="H206" s="283"/>
      <c r="I206" s="283"/>
      <c r="J206" s="283"/>
      <c r="K206" s="283"/>
      <c r="L206" s="283"/>
      <c r="M206" s="283"/>
      <c r="N206" s="283"/>
      <c r="O206" s="283"/>
      <c r="P206" s="283"/>
      <c r="Q206" s="283"/>
      <c r="R206" s="283"/>
      <c r="S206" s="283"/>
      <c r="T206" s="283"/>
      <c r="U206" s="283"/>
      <c r="V206" s="283"/>
    </row>
    <row r="207" spans="1:22" s="214" customFormat="1" ht="39" x14ac:dyDescent="0.25">
      <c r="B207" s="274" t="str">
        <f>'1 lentelė'!B206</f>
        <v>2.3.1.1.7</v>
      </c>
      <c r="C207" s="275" t="str">
        <f>'1 lentelė'!C206</f>
        <v>R06-4408-260000-0150</v>
      </c>
      <c r="D207" s="275" t="str">
        <f>'1 lentelė'!D206</f>
        <v>Socialinio būsto fondo plėtra Šiaulių rajone</v>
      </c>
      <c r="E207" s="276" t="s">
        <v>709</v>
      </c>
      <c r="F207" s="277" t="s">
        <v>710</v>
      </c>
      <c r="G207" s="276">
        <v>28</v>
      </c>
      <c r="H207" s="279"/>
      <c r="I207" s="279"/>
      <c r="J207" s="279"/>
      <c r="K207" s="279"/>
      <c r="L207" s="279"/>
      <c r="M207" s="203"/>
      <c r="N207" s="203"/>
      <c r="O207" s="203"/>
      <c r="P207" s="203"/>
      <c r="Q207" s="203"/>
      <c r="R207" s="203"/>
      <c r="S207" s="203"/>
      <c r="T207" s="203"/>
      <c r="U207" s="203"/>
      <c r="V207" s="203"/>
    </row>
    <row r="208" spans="1:22" s="419" customFormat="1" ht="43.15" customHeight="1" x14ac:dyDescent="0.25">
      <c r="B208" s="104" t="str">
        <f>'1 lentelė'!B207</f>
        <v>2.3.1.1.8</v>
      </c>
      <c r="C208" s="104" t="str">
        <f>'1 lentelė'!C207</f>
        <v>R06-4408-250000-0236</v>
      </c>
      <c r="D208" s="104" t="str">
        <f>'1 lentelė'!D207</f>
        <v>Socialinio būsto fondo plėtra Radviliškio rajono savivaldybėje</v>
      </c>
      <c r="E208" s="6" t="s">
        <v>709</v>
      </c>
      <c r="F208" s="12" t="s">
        <v>710</v>
      </c>
      <c r="G208" s="6">
        <v>3</v>
      </c>
      <c r="H208" s="146"/>
      <c r="I208" s="146"/>
      <c r="J208" s="146"/>
      <c r="K208" s="146"/>
      <c r="L208" s="146"/>
      <c r="M208" s="146"/>
      <c r="N208" s="146"/>
      <c r="O208" s="146"/>
      <c r="P208" s="146"/>
      <c r="Q208" s="146"/>
      <c r="R208" s="146"/>
      <c r="S208" s="146"/>
      <c r="T208" s="146"/>
      <c r="U208" s="146"/>
      <c r="V208" s="146"/>
    </row>
    <row r="209" spans="2:22" s="214" customFormat="1" ht="39" x14ac:dyDescent="0.25">
      <c r="B209" s="271" t="str">
        <f>'1 lentelė'!B208</f>
        <v>2.3.1.2</v>
      </c>
      <c r="C209" s="271"/>
      <c r="D209" s="272" t="str">
        <f>'1 lentelė'!D208</f>
        <v>Priemonė: Plėtoti ir modernizuoti socialinių ir kompleksinių paslaugų (socialinių, sveikatos ir kt.) infrastruktūrą</v>
      </c>
      <c r="E209" s="284"/>
      <c r="F209" s="284"/>
      <c r="G209" s="284"/>
      <c r="H209" s="284"/>
      <c r="I209" s="284"/>
      <c r="J209" s="284"/>
      <c r="K209" s="284"/>
      <c r="L209" s="284"/>
      <c r="M209" s="284"/>
      <c r="N209" s="284"/>
      <c r="O209" s="284"/>
      <c r="P209" s="284"/>
      <c r="Q209" s="284"/>
      <c r="R209" s="284"/>
      <c r="S209" s="284"/>
      <c r="T209" s="284"/>
      <c r="U209" s="284"/>
      <c r="V209" s="284"/>
    </row>
    <row r="210" spans="2:22" s="214" customFormat="1" ht="64.5" x14ac:dyDescent="0.25">
      <c r="B210" s="104" t="str">
        <f>'1 lentelė'!B209</f>
        <v>2.3.1.2.1</v>
      </c>
      <c r="C210" s="275" t="str">
        <f>'1 lentelė'!C209</f>
        <v>R06-4407-270000-0151</v>
      </c>
      <c r="D210" s="275" t="str">
        <f>'1 lentelė'!D209</f>
        <v>Socialinių paslaugų infrastruktūros plėtra Akmenės rajono savivaldybėje</v>
      </c>
      <c r="E210" s="276" t="s">
        <v>736</v>
      </c>
      <c r="F210" s="277" t="s">
        <v>737</v>
      </c>
      <c r="G210" s="276">
        <v>1</v>
      </c>
      <c r="H210" s="276" t="s">
        <v>738</v>
      </c>
      <c r="I210" s="277" t="s">
        <v>739</v>
      </c>
      <c r="J210" s="276">
        <v>51</v>
      </c>
      <c r="K210" s="276" t="s">
        <v>740</v>
      </c>
      <c r="L210" s="277" t="s">
        <v>741</v>
      </c>
      <c r="M210" s="276">
        <v>33</v>
      </c>
      <c r="N210" s="279"/>
      <c r="O210" s="279"/>
      <c r="P210" s="279"/>
      <c r="Q210" s="279"/>
      <c r="R210" s="279"/>
      <c r="S210" s="279"/>
      <c r="T210" s="279"/>
      <c r="U210" s="279"/>
      <c r="V210" s="279"/>
    </row>
    <row r="211" spans="2:22" s="214" customFormat="1" ht="64.5" x14ac:dyDescent="0.25">
      <c r="B211" s="274" t="str">
        <f>'1 lentelė'!B210</f>
        <v>2.3.1.2.2</v>
      </c>
      <c r="C211" s="275" t="str">
        <f>'1 lentelė'!C210</f>
        <v>R06-4407-270000-0152</v>
      </c>
      <c r="D211" s="275" t="str">
        <f>'1 lentelė'!D210</f>
        <v>Savarankiško gyvenimo namų įkūrimas Joniškio r. Plikiškių mokykloje-daugiafunkciame centre</v>
      </c>
      <c r="E211" s="276" t="s">
        <v>736</v>
      </c>
      <c r="F211" s="277" t="s">
        <v>737</v>
      </c>
      <c r="G211" s="276">
        <v>1</v>
      </c>
      <c r="H211" s="276" t="s">
        <v>738</v>
      </c>
      <c r="I211" s="277" t="s">
        <v>739</v>
      </c>
      <c r="J211" s="276">
        <v>7</v>
      </c>
      <c r="K211" s="276" t="s">
        <v>740</v>
      </c>
      <c r="L211" s="277" t="s">
        <v>741</v>
      </c>
      <c r="M211" s="276">
        <v>4</v>
      </c>
      <c r="N211" s="279"/>
      <c r="O211" s="279"/>
      <c r="P211" s="279"/>
      <c r="Q211" s="279"/>
      <c r="R211" s="279"/>
      <c r="S211" s="279"/>
      <c r="T211" s="279"/>
      <c r="U211" s="279"/>
      <c r="V211" s="279"/>
    </row>
    <row r="212" spans="2:22" s="214" customFormat="1" ht="64.5" x14ac:dyDescent="0.25">
      <c r="B212" s="104" t="str">
        <f>'1 lentelė'!B211</f>
        <v>2.3.1.2.3</v>
      </c>
      <c r="C212" s="275" t="str">
        <f>'1 lentelė'!C211</f>
        <v>R06-4407-270000-0153</v>
      </c>
      <c r="D212" s="275" t="str">
        <f>'1 lentelė'!D211</f>
        <v>Liolių socialinės globos namų infrastruktūros plėtra</v>
      </c>
      <c r="E212" s="276" t="s">
        <v>736</v>
      </c>
      <c r="F212" s="277" t="s">
        <v>737</v>
      </c>
      <c r="G212" s="276">
        <v>1</v>
      </c>
      <c r="H212" s="276" t="s">
        <v>738</v>
      </c>
      <c r="I212" s="277" t="s">
        <v>739</v>
      </c>
      <c r="J212" s="276">
        <v>53</v>
      </c>
      <c r="K212" s="276" t="s">
        <v>740</v>
      </c>
      <c r="L212" s="277" t="s">
        <v>748</v>
      </c>
      <c r="M212" s="276">
        <v>41</v>
      </c>
      <c r="N212" s="279"/>
      <c r="O212" s="279"/>
      <c r="P212" s="279"/>
      <c r="Q212" s="279"/>
      <c r="R212" s="279"/>
      <c r="S212" s="279"/>
      <c r="T212" s="279"/>
      <c r="U212" s="279"/>
      <c r="V212" s="279"/>
    </row>
    <row r="213" spans="2:22" s="214" customFormat="1" ht="64.5" x14ac:dyDescent="0.25">
      <c r="B213" s="104" t="str">
        <f>'1 lentelė'!B212</f>
        <v>2.3.1.2.4</v>
      </c>
      <c r="C213" s="282" t="str">
        <f>'1 lentelė'!C212</f>
        <v>R06-4407-270000-0154</v>
      </c>
      <c r="D213" s="282" t="str">
        <f>'1 lentelė'!D212</f>
        <v>Linkuvos socialinių paslaugų centro infrastruktūros atnaujinimas ir paslaugų plėtra</v>
      </c>
      <c r="E213" s="6" t="s">
        <v>736</v>
      </c>
      <c r="F213" s="12" t="s">
        <v>737</v>
      </c>
      <c r="G213" s="6">
        <v>1</v>
      </c>
      <c r="H213" s="6" t="s">
        <v>738</v>
      </c>
      <c r="I213" s="12" t="s">
        <v>739</v>
      </c>
      <c r="J213" s="6">
        <v>12</v>
      </c>
      <c r="K213" s="6" t="s">
        <v>740</v>
      </c>
      <c r="L213" s="12" t="s">
        <v>741</v>
      </c>
      <c r="M213" s="6">
        <v>10</v>
      </c>
      <c r="N213" s="283"/>
      <c r="O213" s="283"/>
      <c r="P213" s="283"/>
      <c r="Q213" s="283"/>
      <c r="R213" s="283"/>
      <c r="S213" s="283"/>
      <c r="T213" s="283"/>
      <c r="U213" s="283"/>
      <c r="V213" s="283"/>
    </row>
    <row r="214" spans="2:22" s="214" customFormat="1" ht="64.5" x14ac:dyDescent="0.25">
      <c r="B214" s="282" t="str">
        <f>'1 lentelė'!B213</f>
        <v>2.3.1.2.5</v>
      </c>
      <c r="C214" s="282" t="str">
        <f>'1 lentelė'!C213</f>
        <v>R06-4407-270000-0156</v>
      </c>
      <c r="D214" s="282" t="str">
        <f>'1 lentelė'!D213</f>
        <v>Socialinių paslaugų plėtra Radviliškio rajono savivaldybėje</v>
      </c>
      <c r="E214" s="6" t="s">
        <v>736</v>
      </c>
      <c r="F214" s="12" t="s">
        <v>737</v>
      </c>
      <c r="G214" s="6">
        <v>1</v>
      </c>
      <c r="H214" s="6" t="s">
        <v>738</v>
      </c>
      <c r="I214" s="12" t="s">
        <v>739</v>
      </c>
      <c r="J214" s="6">
        <v>25</v>
      </c>
      <c r="K214" s="6" t="s">
        <v>740</v>
      </c>
      <c r="L214" s="12" t="s">
        <v>741</v>
      </c>
      <c r="M214" s="6">
        <v>22</v>
      </c>
      <c r="N214" s="283"/>
      <c r="O214" s="283"/>
      <c r="P214" s="283"/>
      <c r="Q214" s="283"/>
      <c r="R214" s="283"/>
      <c r="S214" s="283"/>
      <c r="T214" s="283"/>
      <c r="U214" s="283"/>
      <c r="V214" s="283"/>
    </row>
    <row r="215" spans="2:22" s="214" customFormat="1" ht="64.5" x14ac:dyDescent="0.25">
      <c r="B215" s="282" t="str">
        <f>'1 lentelė'!B214</f>
        <v>2.3.1.2.6</v>
      </c>
      <c r="C215" s="282" t="str">
        <f>'1 lentelė'!C214</f>
        <v>R06-4407-270000-0157</v>
      </c>
      <c r="D215" s="282" t="str">
        <f>'1 lentelė'!D214</f>
        <v>Dienos socialinės globos centro "Goda" esamo pastato Žalgirio g. 3 atnaujinimas</v>
      </c>
      <c r="E215" s="12" t="s">
        <v>736</v>
      </c>
      <c r="F215" s="12" t="s">
        <v>737</v>
      </c>
      <c r="G215" s="12">
        <v>1</v>
      </c>
      <c r="H215" s="12" t="s">
        <v>738</v>
      </c>
      <c r="I215" s="12" t="s">
        <v>739</v>
      </c>
      <c r="J215" s="12">
        <v>56</v>
      </c>
      <c r="K215" s="12" t="s">
        <v>740</v>
      </c>
      <c r="L215" s="12" t="s">
        <v>741</v>
      </c>
      <c r="M215" s="12">
        <v>44</v>
      </c>
      <c r="N215" s="283"/>
      <c r="O215" s="283"/>
      <c r="P215" s="283"/>
      <c r="Q215" s="283"/>
      <c r="R215" s="283"/>
      <c r="S215" s="283"/>
      <c r="T215" s="283"/>
      <c r="U215" s="283"/>
      <c r="V215" s="283"/>
    </row>
    <row r="216" spans="2:22" s="214" customFormat="1" ht="64.5" x14ac:dyDescent="0.25">
      <c r="B216" s="282" t="str">
        <f>'1 lentelė'!B215</f>
        <v>2.3.1.2.7</v>
      </c>
      <c r="C216" s="282" t="str">
        <f>'1 lentelė'!C215</f>
        <v>R06-4407-270000-0158</v>
      </c>
      <c r="D216" s="282" t="str">
        <f>'1 lentelė'!D215</f>
        <v xml:space="preserve">Socialinių paslaugų infrastruktūros plėtra Šiaulių rajone </v>
      </c>
      <c r="E216" s="6" t="s">
        <v>736</v>
      </c>
      <c r="F216" s="12" t="s">
        <v>737</v>
      </c>
      <c r="G216" s="6">
        <v>1</v>
      </c>
      <c r="H216" s="6" t="s">
        <v>738</v>
      </c>
      <c r="I216" s="12" t="s">
        <v>739</v>
      </c>
      <c r="J216" s="6">
        <v>46</v>
      </c>
      <c r="K216" s="6" t="s">
        <v>740</v>
      </c>
      <c r="L216" s="12" t="s">
        <v>741</v>
      </c>
      <c r="M216" s="6">
        <v>40</v>
      </c>
      <c r="N216" s="283"/>
      <c r="O216" s="283"/>
      <c r="P216" s="283"/>
      <c r="Q216" s="283"/>
      <c r="R216" s="283"/>
      <c r="S216" s="283"/>
      <c r="T216" s="283"/>
      <c r="U216" s="283"/>
      <c r="V216" s="283"/>
    </row>
    <row r="217" spans="2:22" s="214" customFormat="1" ht="64.5" x14ac:dyDescent="0.25">
      <c r="B217" s="271" t="str">
        <f>'1 lentelė'!B216</f>
        <v>2.3.1.3</v>
      </c>
      <c r="C217" s="271"/>
      <c r="D217" s="272" t="str">
        <f>'1 lentelė'!D216</f>
        <v>Priemonė: Optimizuoti ir modernizuoti kultūros įstaigų (kultūros centrų, muziejų, viešųjų bibliotekų ir kt.) fizinę ir informacinę infrastruktūrą ir gerinti kultūros darbuotojų kvalifikaciją</v>
      </c>
      <c r="E217" s="284"/>
      <c r="F217" s="284"/>
      <c r="G217" s="284"/>
      <c r="H217" s="284"/>
      <c r="I217" s="284"/>
      <c r="J217" s="284"/>
      <c r="K217" s="284"/>
      <c r="L217" s="284"/>
      <c r="M217" s="284"/>
      <c r="N217" s="284"/>
      <c r="O217" s="284"/>
      <c r="P217" s="284"/>
      <c r="Q217" s="284"/>
      <c r="R217" s="284"/>
      <c r="S217" s="284"/>
      <c r="T217" s="284"/>
      <c r="U217" s="284"/>
      <c r="V217" s="284"/>
    </row>
    <row r="218" spans="2:22" s="214" customFormat="1" ht="39" x14ac:dyDescent="0.25">
      <c r="B218" s="282" t="str">
        <f>'1 lentelė'!B217</f>
        <v>2.3.1.3.1</v>
      </c>
      <c r="C218" s="282" t="str">
        <f>'1 lentelė'!C217</f>
        <v>R06-3305-330000-0159</v>
      </c>
      <c r="D218" s="282" t="str">
        <f>'1 lentelė'!D217</f>
        <v>Pastato Naujojoje Akmenėje, V. Kudirkos g. 9, rekonstravimas - pritaikymas Akmenės rajono savivaldybės viešosios bibliotekos reikmėms</v>
      </c>
      <c r="E218" s="6" t="s">
        <v>767</v>
      </c>
      <c r="F218" s="12" t="s">
        <v>768</v>
      </c>
      <c r="G218" s="6">
        <v>1</v>
      </c>
      <c r="H218" s="283"/>
      <c r="I218" s="283"/>
      <c r="J218" s="283"/>
      <c r="K218" s="283"/>
      <c r="L218" s="283"/>
      <c r="M218" s="283"/>
      <c r="N218" s="283"/>
      <c r="O218" s="283"/>
      <c r="P218" s="283"/>
      <c r="Q218" s="283"/>
      <c r="R218" s="283"/>
      <c r="S218" s="283"/>
      <c r="T218" s="283"/>
      <c r="U218" s="283"/>
      <c r="V218" s="283"/>
    </row>
    <row r="219" spans="2:22" s="214" customFormat="1" ht="39" x14ac:dyDescent="0.25">
      <c r="B219" s="282" t="str">
        <f>'1 lentelė'!B218</f>
        <v>2.3.1.3.2</v>
      </c>
      <c r="C219" s="282" t="str">
        <f>'1 lentelė'!C218</f>
        <v>R06-3305-330000-0160</v>
      </c>
      <c r="D219" s="282" t="str">
        <f>'1 lentelė'!D218</f>
        <v>Joniškio kultūros centro modernizavimas</v>
      </c>
      <c r="E219" s="6" t="s">
        <v>767</v>
      </c>
      <c r="F219" s="12" t="s">
        <v>768</v>
      </c>
      <c r="G219" s="6">
        <v>1</v>
      </c>
      <c r="H219" s="283"/>
      <c r="I219" s="283"/>
      <c r="J219" s="283"/>
      <c r="K219" s="283"/>
      <c r="L219" s="283"/>
      <c r="M219" s="283"/>
      <c r="N219" s="283"/>
      <c r="O219" s="283"/>
      <c r="P219" s="283"/>
      <c r="Q219" s="283"/>
      <c r="R219" s="283"/>
      <c r="S219" s="283"/>
      <c r="T219" s="283"/>
      <c r="U219" s="283"/>
      <c r="V219" s="283"/>
    </row>
    <row r="220" spans="2:22" s="214" customFormat="1" ht="39" x14ac:dyDescent="0.25">
      <c r="B220" s="282" t="str">
        <f>'1 lentelė'!B219</f>
        <v>2.3.1.3.3</v>
      </c>
      <c r="C220" s="282" t="str">
        <f>'1 lentelė'!C219</f>
        <v>R06-3305-330000-0161</v>
      </c>
      <c r="D220" s="282" t="str">
        <f>'1 lentelė'!D219</f>
        <v>Kelmės kultūros centro pastato, Vytauto Didžiojo g. 73, Kelmė, modernizavimas</v>
      </c>
      <c r="E220" s="6" t="s">
        <v>767</v>
      </c>
      <c r="F220" s="12" t="s">
        <v>768</v>
      </c>
      <c r="G220" s="6">
        <v>1</v>
      </c>
      <c r="H220" s="283"/>
      <c r="I220" s="283"/>
      <c r="J220" s="283"/>
      <c r="K220" s="283"/>
      <c r="L220" s="283"/>
      <c r="M220" s="283"/>
      <c r="N220" s="283"/>
      <c r="O220" s="283"/>
      <c r="P220" s="283"/>
      <c r="Q220" s="283"/>
      <c r="R220" s="283"/>
      <c r="S220" s="283"/>
      <c r="T220" s="283"/>
      <c r="U220" s="283"/>
      <c r="V220" s="283"/>
    </row>
    <row r="221" spans="2:22" s="214" customFormat="1" ht="39" x14ac:dyDescent="0.25">
      <c r="B221" s="282" t="str">
        <f>'1 lentelė'!B220</f>
        <v>2.3.1.3.4</v>
      </c>
      <c r="C221" s="282" t="str">
        <f>'1 lentelė'!C220</f>
        <v>R06-3305-330000-0162</v>
      </c>
      <c r="D221" s="282" t="str">
        <f>'1 lentelė'!D220</f>
        <v>Šiaulių kultūros centro aktualizavimas</v>
      </c>
      <c r="E221" s="6" t="s">
        <v>767</v>
      </c>
      <c r="F221" s="12" t="s">
        <v>768</v>
      </c>
      <c r="G221" s="6">
        <v>1</v>
      </c>
      <c r="H221" s="283"/>
      <c r="I221" s="283"/>
      <c r="J221" s="283"/>
      <c r="K221" s="283"/>
      <c r="L221" s="283"/>
      <c r="M221" s="283"/>
      <c r="N221" s="283"/>
      <c r="O221" s="283"/>
      <c r="P221" s="283"/>
      <c r="Q221" s="283"/>
      <c r="R221" s="283"/>
      <c r="S221" s="283"/>
      <c r="T221" s="283"/>
      <c r="U221" s="283"/>
      <c r="V221" s="283"/>
    </row>
    <row r="222" spans="2:22" s="214" customFormat="1" ht="39" x14ac:dyDescent="0.25">
      <c r="B222" s="282" t="str">
        <f>'1 lentelė'!B221</f>
        <v>2.3.1.3.5</v>
      </c>
      <c r="C222" s="282" t="str">
        <f>'1 lentelė'!C221</f>
        <v>R06-3304-330000-0163</v>
      </c>
      <c r="D222" s="282" t="str">
        <f>'1 lentelė'!D221</f>
        <v>Šiaulių "Aušros" muziejaus Edukacijos centro pastato rekonstrukcija</v>
      </c>
      <c r="E222" s="6" t="s">
        <v>767</v>
      </c>
      <c r="F222" s="12" t="s">
        <v>768</v>
      </c>
      <c r="G222" s="6">
        <v>1</v>
      </c>
      <c r="H222" s="283"/>
      <c r="I222" s="283"/>
      <c r="J222" s="283"/>
      <c r="K222" s="283"/>
      <c r="L222" s="283"/>
      <c r="M222" s="283"/>
      <c r="N222" s="283"/>
      <c r="O222" s="283"/>
      <c r="P222" s="283"/>
      <c r="Q222" s="283"/>
      <c r="R222" s="283"/>
      <c r="S222" s="283"/>
      <c r="T222" s="283"/>
      <c r="U222" s="283"/>
      <c r="V222" s="283"/>
    </row>
    <row r="223" spans="2:22" s="214" customFormat="1" ht="26.25" x14ac:dyDescent="0.25">
      <c r="B223" s="268" t="str">
        <f>'1 lentelė'!B222</f>
        <v>2.3.2</v>
      </c>
      <c r="C223" s="268"/>
      <c r="D223" s="269" t="str">
        <f>'1 lentelė'!D222</f>
        <v>Uždavinys: Skatinti sveiką gyvenseną ir stiprinti sveikatą</v>
      </c>
      <c r="E223" s="286"/>
      <c r="F223" s="286"/>
      <c r="G223" s="286"/>
      <c r="H223" s="286"/>
      <c r="I223" s="286"/>
      <c r="J223" s="286"/>
      <c r="K223" s="286"/>
      <c r="L223" s="286"/>
      <c r="M223" s="286"/>
      <c r="N223" s="286"/>
      <c r="O223" s="286"/>
      <c r="P223" s="286"/>
      <c r="Q223" s="286"/>
      <c r="R223" s="286"/>
      <c r="S223" s="286"/>
      <c r="T223" s="286"/>
      <c r="U223" s="286"/>
      <c r="V223" s="286"/>
    </row>
    <row r="224" spans="2:22" s="214" customFormat="1" ht="26.25" x14ac:dyDescent="0.25">
      <c r="B224" s="271" t="str">
        <f>'1 lentelė'!B223</f>
        <v>2.3.2.1</v>
      </c>
      <c r="C224" s="271"/>
      <c r="D224" s="272" t="str">
        <f>'1 lentelė'!D223</f>
        <v>Priemonė: Išsaugoti ir stiprinti gyventojų sveikatą, vykdyti ligų prevenciją</v>
      </c>
      <c r="E224" s="284"/>
      <c r="F224" s="284"/>
      <c r="G224" s="284"/>
      <c r="H224" s="284"/>
      <c r="I224" s="284"/>
      <c r="J224" s="284"/>
      <c r="K224" s="284"/>
      <c r="L224" s="284"/>
      <c r="M224" s="284"/>
      <c r="N224" s="284"/>
      <c r="O224" s="284"/>
      <c r="P224" s="284"/>
      <c r="Q224" s="284"/>
      <c r="R224" s="284"/>
      <c r="S224" s="284"/>
      <c r="T224" s="284"/>
      <c r="U224" s="284"/>
      <c r="V224" s="284"/>
    </row>
    <row r="225" spans="2:22" s="214" customFormat="1" ht="77.25" x14ac:dyDescent="0.25">
      <c r="B225" s="282" t="str">
        <f>'1 lentelė'!B224</f>
        <v>2.3.2.1.1</v>
      </c>
      <c r="C225" s="282" t="str">
        <f>'1 lentelė'!C224</f>
        <v>R06-6630-473200-0169</v>
      </c>
      <c r="D225" s="282" t="str">
        <f>'1 lentelė'!D224</f>
        <v>Akmenės rajono savivaldybės gyventojų sveikatos saugojimas ir stiprinimas, ligų prevencija</v>
      </c>
      <c r="E225" s="12" t="s">
        <v>792</v>
      </c>
      <c r="F225" s="12" t="s">
        <v>793</v>
      </c>
      <c r="G225" s="12">
        <v>1446</v>
      </c>
      <c r="H225" s="12" t="s">
        <v>794</v>
      </c>
      <c r="I225" s="12" t="s">
        <v>795</v>
      </c>
      <c r="J225" s="12">
        <v>1</v>
      </c>
      <c r="K225" s="283"/>
      <c r="L225" s="283"/>
      <c r="M225" s="283"/>
      <c r="N225" s="283"/>
      <c r="O225" s="283"/>
      <c r="P225" s="283"/>
      <c r="Q225" s="283"/>
      <c r="R225" s="283"/>
      <c r="S225" s="283"/>
      <c r="T225" s="283"/>
      <c r="U225" s="283"/>
      <c r="V225" s="283"/>
    </row>
    <row r="226" spans="2:22" s="214" customFormat="1" ht="77.25" x14ac:dyDescent="0.25">
      <c r="B226" s="282" t="str">
        <f>'1 lentelė'!B225</f>
        <v>2.3.2.1.2</v>
      </c>
      <c r="C226" s="282" t="str">
        <f>'1 lentelė'!C225</f>
        <v>R06-6630-470000-0170</v>
      </c>
      <c r="D226" s="282" t="str">
        <f>'1 lentelė'!D225</f>
        <v>Joniškio rajono gyventojų sveikatos stiprinimas ir ligų prevencijos vykdymas</v>
      </c>
      <c r="E226" s="12" t="s">
        <v>792</v>
      </c>
      <c r="F226" s="12" t="s">
        <v>793</v>
      </c>
      <c r="G226" s="12">
        <v>1164</v>
      </c>
      <c r="H226" s="12"/>
      <c r="I226" s="12"/>
      <c r="J226" s="12"/>
      <c r="K226" s="283"/>
      <c r="L226" s="283"/>
      <c r="M226" s="283"/>
      <c r="N226" s="283"/>
      <c r="O226" s="283"/>
      <c r="P226" s="283"/>
      <c r="Q226" s="283"/>
      <c r="R226" s="283"/>
      <c r="S226" s="283"/>
      <c r="T226" s="283"/>
      <c r="U226" s="283"/>
      <c r="V226" s="283"/>
    </row>
    <row r="227" spans="2:22" s="214" customFormat="1" ht="77.25" x14ac:dyDescent="0.25">
      <c r="B227" s="282" t="str">
        <f>'1 lentelė'!B226</f>
        <v>2.3.2.1.3</v>
      </c>
      <c r="C227" s="282" t="str">
        <f>'1 lentelė'!C226</f>
        <v>R06-6630-470000-0171</v>
      </c>
      <c r="D227" s="282" t="str">
        <f>'1 lentelė'!D226</f>
        <v>Gyventojų sveikatos stiprinimas</v>
      </c>
      <c r="E227" s="12" t="s">
        <v>792</v>
      </c>
      <c r="F227" s="12" t="s">
        <v>793</v>
      </c>
      <c r="G227" s="12">
        <v>3400</v>
      </c>
      <c r="H227" s="12"/>
      <c r="I227" s="12"/>
      <c r="J227" s="12"/>
      <c r="K227" s="283"/>
      <c r="L227" s="283"/>
      <c r="M227" s="283"/>
      <c r="N227" s="283"/>
      <c r="O227" s="283"/>
      <c r="P227" s="283"/>
      <c r="Q227" s="283"/>
      <c r="R227" s="283"/>
      <c r="S227" s="283"/>
      <c r="T227" s="283"/>
      <c r="U227" s="283"/>
      <c r="V227" s="283"/>
    </row>
    <row r="228" spans="2:22" s="214" customFormat="1" ht="77.25" x14ac:dyDescent="0.25">
      <c r="B228" s="282" t="str">
        <f>'1 lentelė'!B227</f>
        <v>2.3.2.1.4</v>
      </c>
      <c r="C228" s="282" t="str">
        <f>'1 lentelė'!C227</f>
        <v>R06-6630-473200-0172</v>
      </c>
      <c r="D228" s="282" t="str">
        <f>'1 lentelė'!D227</f>
        <v>Sveikos gyvensenos skatinimas Pakruojo rajone</v>
      </c>
      <c r="E228" s="12" t="s">
        <v>792</v>
      </c>
      <c r="F228" s="12" t="s">
        <v>793</v>
      </c>
      <c r="G228" s="12">
        <v>1037</v>
      </c>
      <c r="H228" s="12" t="s">
        <v>794</v>
      </c>
      <c r="I228" s="12" t="s">
        <v>795</v>
      </c>
      <c r="J228" s="12">
        <v>1</v>
      </c>
      <c r="K228" s="283"/>
      <c r="L228" s="283"/>
      <c r="M228" s="283"/>
      <c r="N228" s="283"/>
      <c r="O228" s="283"/>
      <c r="P228" s="283"/>
      <c r="Q228" s="283"/>
      <c r="R228" s="283"/>
      <c r="S228" s="283"/>
      <c r="T228" s="283"/>
      <c r="U228" s="283"/>
      <c r="V228" s="283"/>
    </row>
    <row r="229" spans="2:22" s="214" customFormat="1" ht="77.25" x14ac:dyDescent="0.25">
      <c r="B229" s="282" t="str">
        <f>'1 lentelė'!B228</f>
        <v>2.3.2.1.5</v>
      </c>
      <c r="C229" s="282" t="str">
        <f>'1 lentelė'!C228</f>
        <v>R06-6630-470000-0173</v>
      </c>
      <c r="D229" s="282" t="str">
        <f>'1 lentelė'!D228</f>
        <v>Sveikos gyvensenos skatinimas Radviliškio rajone</v>
      </c>
      <c r="E229" s="12" t="s">
        <v>792</v>
      </c>
      <c r="F229" s="12" t="s">
        <v>793</v>
      </c>
      <c r="G229" s="12">
        <v>1500</v>
      </c>
      <c r="H229" s="12"/>
      <c r="I229" s="12"/>
      <c r="J229" s="12"/>
      <c r="K229" s="283"/>
      <c r="L229" s="283"/>
      <c r="M229" s="283"/>
      <c r="N229" s="283"/>
      <c r="O229" s="283"/>
      <c r="P229" s="283"/>
      <c r="Q229" s="283"/>
      <c r="R229" s="283"/>
      <c r="S229" s="283"/>
      <c r="T229" s="283"/>
      <c r="U229" s="283"/>
      <c r="V229" s="283"/>
    </row>
    <row r="230" spans="2:22" s="214" customFormat="1" ht="77.25" x14ac:dyDescent="0.25">
      <c r="B230" s="282" t="str">
        <f>'1 lentelė'!B229</f>
        <v>2.3.2.1.6</v>
      </c>
      <c r="C230" s="282" t="str">
        <f>'1 lentelė'!C229</f>
        <v>R06-6630-470000-0174</v>
      </c>
      <c r="D230" s="282" t="str">
        <f>'1 lentelė'!D229</f>
        <v>Sveikos gyvensenos skatinimas Šiaulių mieste</v>
      </c>
      <c r="E230" s="12" t="s">
        <v>792</v>
      </c>
      <c r="F230" s="12" t="s">
        <v>793</v>
      </c>
      <c r="G230" s="12">
        <v>1725</v>
      </c>
      <c r="H230" s="12"/>
      <c r="I230" s="12"/>
      <c r="J230" s="12"/>
      <c r="K230" s="283"/>
      <c r="L230" s="283"/>
      <c r="M230" s="283"/>
      <c r="N230" s="283"/>
      <c r="O230" s="283"/>
      <c r="P230" s="283"/>
      <c r="Q230" s="283"/>
      <c r="R230" s="283"/>
      <c r="S230" s="283"/>
      <c r="T230" s="283"/>
      <c r="U230" s="283"/>
      <c r="V230" s="283"/>
    </row>
    <row r="231" spans="2:22" s="214" customFormat="1" ht="77.25" x14ac:dyDescent="0.25">
      <c r="B231" s="282" t="str">
        <f>'1 lentelė'!B230</f>
        <v>2.3.2.1.7</v>
      </c>
      <c r="C231" s="282" t="str">
        <f>'1 lentelė'!C230</f>
        <v>R06-6630-470000-0175</v>
      </c>
      <c r="D231" s="282" t="str">
        <f>'1 lentelė'!D230</f>
        <v>Sveikos gyvensenos skatinimas Šiaulių rajone</v>
      </c>
      <c r="E231" s="12" t="s">
        <v>792</v>
      </c>
      <c r="F231" s="12" t="s">
        <v>793</v>
      </c>
      <c r="G231" s="12">
        <v>1146</v>
      </c>
      <c r="H231" s="12"/>
      <c r="I231" s="12"/>
      <c r="J231" s="12"/>
      <c r="K231" s="283"/>
      <c r="L231" s="283"/>
      <c r="M231" s="283"/>
      <c r="N231" s="283"/>
      <c r="O231" s="283"/>
      <c r="P231" s="283"/>
      <c r="Q231" s="283"/>
      <c r="R231" s="283"/>
      <c r="S231" s="283"/>
      <c r="T231" s="283"/>
      <c r="U231" s="283"/>
      <c r="V231" s="283"/>
    </row>
    <row r="232" spans="2:22" s="214" customFormat="1" ht="26.25" x14ac:dyDescent="0.25">
      <c r="B232" s="268" t="str">
        <f>'1 lentelė'!B231</f>
        <v>2.3.2</v>
      </c>
      <c r="C232" s="268"/>
      <c r="D232" s="269" t="str">
        <f>'1 lentelė'!D231</f>
        <v>Uždavinys: Skatinti sveiką gyvenseną ir stiprinti sveikatą</v>
      </c>
      <c r="E232" s="286"/>
      <c r="F232" s="286"/>
      <c r="G232" s="286"/>
      <c r="H232" s="286"/>
      <c r="I232" s="286"/>
      <c r="J232" s="286"/>
      <c r="K232" s="286"/>
      <c r="L232" s="286"/>
      <c r="M232" s="286"/>
      <c r="N232" s="286"/>
      <c r="O232" s="286"/>
      <c r="P232" s="286"/>
      <c r="Q232" s="286"/>
      <c r="R232" s="286"/>
      <c r="S232" s="286"/>
      <c r="T232" s="286"/>
      <c r="U232" s="286"/>
      <c r="V232" s="286"/>
    </row>
    <row r="233" spans="2:22" s="214" customFormat="1" ht="26.25" x14ac:dyDescent="0.25">
      <c r="B233" s="271" t="str">
        <f>'1 lentelė'!B232</f>
        <v>2.3.2.2.</v>
      </c>
      <c r="C233" s="271"/>
      <c r="D233" s="272" t="str">
        <f>'1 lentelė'!D232</f>
        <v>Priemonė: Gerinti sveikatos priežiūros paslaugų kokybę ir prieinamumą</v>
      </c>
      <c r="E233" s="284"/>
      <c r="F233" s="284"/>
      <c r="G233" s="284"/>
      <c r="H233" s="284"/>
      <c r="I233" s="284"/>
      <c r="J233" s="284"/>
      <c r="K233" s="284"/>
      <c r="L233" s="284"/>
      <c r="M233" s="284"/>
      <c r="N233" s="284"/>
      <c r="O233" s="284"/>
      <c r="P233" s="284"/>
      <c r="Q233" s="284"/>
      <c r="R233" s="284"/>
      <c r="S233" s="284"/>
      <c r="T233" s="284"/>
      <c r="U233" s="284"/>
      <c r="V233" s="284"/>
    </row>
    <row r="234" spans="2:22" s="214" customFormat="1" ht="77.25" x14ac:dyDescent="0.25">
      <c r="B234" s="282" t="str">
        <f>'1 lentelė'!B233</f>
        <v>2.3.2.2.1</v>
      </c>
      <c r="C234" s="282" t="str">
        <f>'1 lentelė'!C233</f>
        <v>R06-6609-320000-0176</v>
      </c>
      <c r="D234" s="282" t="str">
        <f>'1 lentelė'!D233</f>
        <v>Pirminės sveikatos priežiūros paslaugų kokybės ir prieinamumo gerinimas tikslinėms gyventojų grupėms</v>
      </c>
      <c r="E234" s="12" t="s">
        <v>826</v>
      </c>
      <c r="F234" s="12" t="s">
        <v>827</v>
      </c>
      <c r="G234" s="12">
        <v>5</v>
      </c>
      <c r="H234" s="12" t="s">
        <v>828</v>
      </c>
      <c r="I234" s="12" t="s">
        <v>829</v>
      </c>
      <c r="J234" s="291">
        <v>17370</v>
      </c>
      <c r="K234" s="283"/>
      <c r="L234" s="283"/>
      <c r="M234" s="283"/>
      <c r="N234" s="283"/>
      <c r="O234" s="283"/>
      <c r="P234" s="283"/>
      <c r="Q234" s="283"/>
      <c r="R234" s="283"/>
      <c r="S234" s="283"/>
      <c r="T234" s="283"/>
      <c r="U234" s="283"/>
      <c r="V234" s="283"/>
    </row>
    <row r="235" spans="2:22" s="214" customFormat="1" ht="77.25" x14ac:dyDescent="0.25">
      <c r="B235" s="282" t="str">
        <f>'1 lentelė'!B234</f>
        <v>2.3.2.2.2</v>
      </c>
      <c r="C235" s="282" t="str">
        <f>'1 lentelė'!C234</f>
        <v>R06-6609-324700-0177</v>
      </c>
      <c r="D235" s="282" t="str">
        <f>'1 lentelė'!D234</f>
        <v>Pirminės sveikatos priežiūros paslaugų kokybės gerinimas ir prieinamumo didinimas tikslinėms asmenų grupėms  Joniškio rajono savivaldybėje</v>
      </c>
      <c r="E235" s="7" t="s">
        <v>826</v>
      </c>
      <c r="F235" s="12" t="s">
        <v>827</v>
      </c>
      <c r="G235" s="12">
        <v>2</v>
      </c>
      <c r="H235" s="12" t="s">
        <v>828</v>
      </c>
      <c r="I235" s="12" t="s">
        <v>829</v>
      </c>
      <c r="J235" s="102">
        <v>4173</v>
      </c>
      <c r="K235" s="283"/>
      <c r="L235" s="283"/>
      <c r="M235" s="283"/>
      <c r="N235" s="283"/>
      <c r="O235" s="283"/>
      <c r="P235" s="283"/>
      <c r="Q235" s="283"/>
      <c r="R235" s="283"/>
      <c r="S235" s="283"/>
      <c r="T235" s="283"/>
      <c r="U235" s="283"/>
      <c r="V235" s="283"/>
    </row>
    <row r="236" spans="2:22" s="214" customFormat="1" ht="77.25" x14ac:dyDescent="0.25">
      <c r="B236" s="282" t="str">
        <f>'1 lentelė'!B235</f>
        <v>2.3.2.2.3</v>
      </c>
      <c r="C236" s="282" t="str">
        <f>'1 lentelė'!C235</f>
        <v>R06-6609-324700-0178</v>
      </c>
      <c r="D236" s="282" t="str">
        <f>'1 lentelė'!D235</f>
        <v>Pirminės sveikatos priežiūros paslaugų kokybės gerinimas ir prieinamumo didinimas Kelmės rajone</v>
      </c>
      <c r="E236" s="12" t="s">
        <v>826</v>
      </c>
      <c r="F236" s="12" t="s">
        <v>827</v>
      </c>
      <c r="G236" s="12">
        <v>2</v>
      </c>
      <c r="H236" s="12" t="s">
        <v>828</v>
      </c>
      <c r="I236" s="12" t="s">
        <v>829</v>
      </c>
      <c r="J236" s="102">
        <v>9159</v>
      </c>
      <c r="K236" s="283"/>
      <c r="L236" s="283"/>
      <c r="M236" s="283"/>
      <c r="N236" s="283"/>
      <c r="O236" s="283"/>
      <c r="P236" s="283"/>
      <c r="Q236" s="283"/>
      <c r="R236" s="283"/>
      <c r="S236" s="283"/>
      <c r="T236" s="283"/>
      <c r="U236" s="283"/>
      <c r="V236" s="283"/>
    </row>
    <row r="237" spans="2:22" s="214" customFormat="1" ht="77.25" x14ac:dyDescent="0.25">
      <c r="B237" s="282" t="str">
        <f>'1 lentelė'!B236</f>
        <v>2.3.2.2.4</v>
      </c>
      <c r="C237" s="282" t="str">
        <f>'1 lentelė'!C236</f>
        <v>R06-6609-324700-0179</v>
      </c>
      <c r="D237" s="282" t="str">
        <f>'1 lentelė'!D236</f>
        <v>Pakruojo rajono pirminės sveikatos priežiūros centro teikiamų sveikatos priežiūros paslaugų kokybės ir prieinamumo gerinimas tikslinėms asmenų grupėms</v>
      </c>
      <c r="E237" s="12" t="s">
        <v>826</v>
      </c>
      <c r="F237" s="12" t="s">
        <v>827</v>
      </c>
      <c r="G237" s="12">
        <v>1</v>
      </c>
      <c r="H237" s="12" t="s">
        <v>828</v>
      </c>
      <c r="I237" s="12" t="s">
        <v>829</v>
      </c>
      <c r="J237" s="291">
        <v>12700</v>
      </c>
      <c r="K237" s="283"/>
      <c r="L237" s="283"/>
      <c r="M237" s="283"/>
      <c r="N237" s="283"/>
      <c r="O237" s="283"/>
      <c r="P237" s="283"/>
      <c r="Q237" s="283"/>
      <c r="R237" s="283"/>
      <c r="S237" s="283"/>
      <c r="T237" s="283"/>
      <c r="U237" s="283"/>
      <c r="V237" s="283"/>
    </row>
    <row r="238" spans="2:22" s="214" customFormat="1" ht="77.25" x14ac:dyDescent="0.25">
      <c r="B238" s="282" t="str">
        <f>'1 lentelė'!B237</f>
        <v>2.3.2.2.5</v>
      </c>
      <c r="C238" s="282" t="str">
        <f>'1 lentelė'!C237</f>
        <v>R06-6609-324700-0180</v>
      </c>
      <c r="D238" s="282" t="str">
        <f>'1 lentelė'!D237</f>
        <v>Pirminės asmens sveikatos priežiūros veiklos efektyvumo didinimas Radviliškio rajone</v>
      </c>
      <c r="E238" s="12" t="s">
        <v>826</v>
      </c>
      <c r="F238" s="12" t="s">
        <v>827</v>
      </c>
      <c r="G238" s="12">
        <v>3</v>
      </c>
      <c r="H238" s="12" t="s">
        <v>828</v>
      </c>
      <c r="I238" s="12" t="s">
        <v>829</v>
      </c>
      <c r="J238" s="102">
        <v>13000</v>
      </c>
      <c r="K238" s="283"/>
      <c r="L238" s="283"/>
      <c r="M238" s="283"/>
      <c r="N238" s="283"/>
      <c r="O238" s="283"/>
      <c r="P238" s="283"/>
      <c r="Q238" s="283"/>
      <c r="R238" s="283"/>
      <c r="S238" s="283"/>
      <c r="T238" s="283"/>
      <c r="U238" s="283"/>
      <c r="V238" s="283"/>
    </row>
    <row r="239" spans="2:22" s="214" customFormat="1" ht="77.25" x14ac:dyDescent="0.25">
      <c r="B239" s="282" t="str">
        <f>'1 lentelė'!B238</f>
        <v>2.3.2.2.6</v>
      </c>
      <c r="C239" s="282" t="str">
        <f>'1 lentelė'!C238</f>
        <v>R06-6609-324700-0181</v>
      </c>
      <c r="D239" s="282" t="str">
        <f>'1 lentelė'!D238</f>
        <v>Pirminės asmens sveikatos priežiūros veiklos efektyvumo didinimas Šiaulių mieste</v>
      </c>
      <c r="E239" s="7" t="s">
        <v>826</v>
      </c>
      <c r="F239" s="12" t="s">
        <v>827</v>
      </c>
      <c r="G239" s="12">
        <v>2</v>
      </c>
      <c r="H239" s="12" t="s">
        <v>828</v>
      </c>
      <c r="I239" s="12" t="s">
        <v>829</v>
      </c>
      <c r="J239" s="102">
        <v>30660</v>
      </c>
      <c r="K239" s="283"/>
      <c r="L239" s="283"/>
      <c r="M239" s="283"/>
      <c r="N239" s="283"/>
      <c r="O239" s="283"/>
      <c r="P239" s="283"/>
      <c r="Q239" s="283"/>
      <c r="R239" s="283"/>
      <c r="S239" s="283"/>
      <c r="T239" s="283"/>
      <c r="U239" s="283"/>
      <c r="V239" s="283"/>
    </row>
    <row r="240" spans="2:22" s="214" customFormat="1" ht="77.25" x14ac:dyDescent="0.25">
      <c r="B240" s="282" t="str">
        <f>'1 lentelė'!B239</f>
        <v>2.3.2.2.7</v>
      </c>
      <c r="C240" s="282" t="str">
        <f>'1 lentelė'!C239</f>
        <v>R06-6609-324700-0182</v>
      </c>
      <c r="D240" s="282" t="str">
        <f>'1 lentelė'!D239</f>
        <v>Pirminės sveikatos priežiūros paslaugų kokybės gerinimas ir prieinamumo didinimas tikslinių grupių gyventojams Šiaulių rajone</v>
      </c>
      <c r="E240" s="12" t="s">
        <v>826</v>
      </c>
      <c r="F240" s="12" t="s">
        <v>827</v>
      </c>
      <c r="G240" s="12">
        <v>2</v>
      </c>
      <c r="H240" s="12" t="s">
        <v>828</v>
      </c>
      <c r="I240" s="12" t="s">
        <v>829</v>
      </c>
      <c r="J240" s="102">
        <v>7773</v>
      </c>
      <c r="K240" s="283"/>
      <c r="L240" s="283"/>
      <c r="M240" s="283"/>
      <c r="N240" s="283"/>
      <c r="O240" s="283"/>
      <c r="P240" s="283"/>
      <c r="Q240" s="283"/>
      <c r="R240" s="283"/>
      <c r="S240" s="283"/>
      <c r="T240" s="283"/>
      <c r="U240" s="283"/>
      <c r="V240" s="283"/>
    </row>
    <row r="241" spans="2:22" s="214" customFormat="1" ht="102.75" x14ac:dyDescent="0.25">
      <c r="B241" s="282" t="str">
        <f>'1 lentelė'!B240</f>
        <v>2.3.2.2.8</v>
      </c>
      <c r="C241" s="282" t="str">
        <f>'1 lentelė'!C240</f>
        <v>R06-6615-470000-0183</v>
      </c>
      <c r="D241" s="282" t="str">
        <f>'1 lentelė'!D240</f>
        <v>Paramos priemonių, gerinančių ambulatorinių sveikatos priežiūros paslaugų prieinamumą tuberkulioze sergantiems pacientams, įgyvendinimas Akmenės rajono savivaldybėje</v>
      </c>
      <c r="E241" s="12" t="s">
        <v>855</v>
      </c>
      <c r="F241" s="12" t="s">
        <v>856</v>
      </c>
      <c r="G241" s="12">
        <v>20</v>
      </c>
      <c r="H241" s="12"/>
      <c r="I241" s="12"/>
      <c r="J241" s="12"/>
      <c r="K241" s="283"/>
      <c r="L241" s="283"/>
      <c r="M241" s="283"/>
      <c r="N241" s="283"/>
      <c r="O241" s="283"/>
      <c r="P241" s="283"/>
      <c r="Q241" s="283"/>
      <c r="R241" s="283"/>
      <c r="S241" s="283"/>
      <c r="T241" s="283"/>
      <c r="U241" s="283"/>
      <c r="V241" s="283"/>
    </row>
    <row r="242" spans="2:22" s="214" customFormat="1" ht="102.75" x14ac:dyDescent="0.25">
      <c r="B242" s="282" t="str">
        <f>'1 lentelė'!B241</f>
        <v>2.3.2.2.9</v>
      </c>
      <c r="C242" s="282" t="str">
        <f>'1 lentelė'!C241</f>
        <v>R06-6615-470000-0184</v>
      </c>
      <c r="D242" s="282" t="str">
        <f>'1 lentelė'!D241</f>
        <v>Paramos priemonių, gerinančių ambulatorinių sveikatos priežiūros paslaugų prieinamumą tuberkulioze sergantiems pacientams, įgyvendinimas Joniškio rajone</v>
      </c>
      <c r="E242" s="12" t="s">
        <v>855</v>
      </c>
      <c r="F242" s="12" t="s">
        <v>856</v>
      </c>
      <c r="G242" s="12">
        <v>20</v>
      </c>
      <c r="H242" s="12"/>
      <c r="I242" s="12"/>
      <c r="J242" s="12"/>
      <c r="K242" s="283"/>
      <c r="L242" s="283"/>
      <c r="M242" s="283"/>
      <c r="N242" s="283"/>
      <c r="O242" s="283"/>
      <c r="P242" s="283"/>
      <c r="Q242" s="283"/>
      <c r="R242" s="283"/>
      <c r="S242" s="283"/>
      <c r="T242" s="283"/>
      <c r="U242" s="283"/>
      <c r="V242" s="283"/>
    </row>
    <row r="243" spans="2:22" s="214" customFormat="1" ht="102.75" x14ac:dyDescent="0.25">
      <c r="B243" s="282" t="str">
        <f>'1 lentelė'!B242</f>
        <v>2.3.2.2.10</v>
      </c>
      <c r="C243" s="282" t="str">
        <f>'1 lentelė'!C242</f>
        <v>R06-6615-470000-0185</v>
      </c>
      <c r="D243" s="282" t="str">
        <f>'1 lentelė'!D242</f>
        <v>Ambulatorinių sveikatos priežiūros paslaugų prieinamumo tuberkulioze sergantiems pacientams gerinimas Kelmės rajone</v>
      </c>
      <c r="E243" s="12" t="s">
        <v>855</v>
      </c>
      <c r="F243" s="12" t="s">
        <v>856</v>
      </c>
      <c r="G243" s="12">
        <v>36</v>
      </c>
      <c r="H243" s="12"/>
      <c r="I243" s="12"/>
      <c r="J243" s="12"/>
      <c r="K243" s="283"/>
      <c r="L243" s="283"/>
      <c r="M243" s="283"/>
      <c r="N243" s="283"/>
      <c r="O243" s="283"/>
      <c r="P243" s="283"/>
      <c r="Q243" s="283"/>
      <c r="R243" s="283"/>
      <c r="S243" s="283"/>
      <c r="T243" s="283"/>
      <c r="U243" s="283"/>
      <c r="V243" s="283"/>
    </row>
    <row r="244" spans="2:22" s="214" customFormat="1" ht="102.75" x14ac:dyDescent="0.25">
      <c r="B244" s="282" t="str">
        <f>'1 lentelė'!B243</f>
        <v>2.3.2.2.11</v>
      </c>
      <c r="C244" s="282" t="str">
        <f>'1 lentelė'!C243</f>
        <v>R06-6615-470000-0186</v>
      </c>
      <c r="D244" s="282" t="str">
        <f>'1 lentelė'!D243</f>
        <v>Socialinės paramos priemonių, gerinančių ambulatorinių sveikatos priežiūros paslaugų prieinamumą tuberkulioze sergantiems pacientams, įgyvendinimas Pakruojo rajone</v>
      </c>
      <c r="E244" s="12" t="s">
        <v>855</v>
      </c>
      <c r="F244" s="12" t="s">
        <v>856</v>
      </c>
      <c r="G244" s="12">
        <v>30</v>
      </c>
      <c r="H244" s="12"/>
      <c r="I244" s="12"/>
      <c r="J244" s="12"/>
      <c r="K244" s="283"/>
      <c r="L244" s="283"/>
      <c r="M244" s="283"/>
      <c r="N244" s="283"/>
      <c r="O244" s="283"/>
      <c r="P244" s="283"/>
      <c r="Q244" s="283"/>
      <c r="R244" s="283"/>
      <c r="S244" s="283"/>
      <c r="T244" s="283"/>
      <c r="U244" s="283"/>
      <c r="V244" s="283"/>
    </row>
    <row r="245" spans="2:22" s="214" customFormat="1" ht="102.75" x14ac:dyDescent="0.25">
      <c r="B245" s="282" t="str">
        <f>'1 lentelė'!B244</f>
        <v>2.3.2.2.12</v>
      </c>
      <c r="C245" s="282" t="str">
        <f>'1 lentelė'!C244</f>
        <v>R06-6615-470000-0187</v>
      </c>
      <c r="D245" s="282" t="str">
        <f>'1 lentelė'!D244</f>
        <v>Socialinės paramos priemonių, gerinančių ambulatorinių sveikatos priežiūros paslaugų prieinamumą tuberkulioze sergantiems pacientams, įgyvendinimas Radviliškio rajone</v>
      </c>
      <c r="E245" s="12" t="s">
        <v>855</v>
      </c>
      <c r="F245" s="12" t="s">
        <v>856</v>
      </c>
      <c r="G245" s="12">
        <v>62</v>
      </c>
      <c r="H245" s="12"/>
      <c r="I245" s="12"/>
      <c r="J245" s="12"/>
      <c r="K245" s="283"/>
      <c r="L245" s="283"/>
      <c r="M245" s="283"/>
      <c r="N245" s="283"/>
      <c r="O245" s="283"/>
      <c r="P245" s="283"/>
      <c r="Q245" s="283"/>
      <c r="R245" s="283"/>
      <c r="S245" s="283"/>
      <c r="T245" s="283"/>
      <c r="U245" s="283"/>
      <c r="V245" s="283"/>
    </row>
    <row r="246" spans="2:22" s="214" customFormat="1" ht="102.75" x14ac:dyDescent="0.25">
      <c r="B246" s="282" t="str">
        <f>'1 lentelė'!B245</f>
        <v>2.3.2.2.13</v>
      </c>
      <c r="C246" s="282" t="str">
        <f>'1 lentelė'!C245</f>
        <v>R06-6615-470000-0188</v>
      </c>
      <c r="D246" s="282" t="str">
        <f>'1 lentelė'!D245</f>
        <v>Paramos priemonių tuberkulioze sergantiems asmenims įgyvendinimas Šiaulių mieste</v>
      </c>
      <c r="E246" s="12" t="s">
        <v>855</v>
      </c>
      <c r="F246" s="12" t="s">
        <v>856</v>
      </c>
      <c r="G246" s="12">
        <v>70</v>
      </c>
      <c r="H246" s="12"/>
      <c r="I246" s="12"/>
      <c r="J246" s="12"/>
      <c r="K246" s="283"/>
      <c r="L246" s="283"/>
      <c r="M246" s="283"/>
      <c r="N246" s="283"/>
      <c r="O246" s="283"/>
      <c r="P246" s="283"/>
      <c r="Q246" s="283"/>
      <c r="R246" s="283"/>
      <c r="S246" s="283"/>
      <c r="T246" s="283"/>
      <c r="U246" s="283"/>
      <c r="V246" s="283"/>
    </row>
    <row r="247" spans="2:22" s="214" customFormat="1" ht="102.75" x14ac:dyDescent="0.25">
      <c r="B247" s="282" t="str">
        <f>'1 lentelė'!B246</f>
        <v>2.3.2.2.14</v>
      </c>
      <c r="C247" s="282" t="str">
        <f>'1 lentelė'!C246</f>
        <v>R06-6615-470000-0189</v>
      </c>
      <c r="D247" s="282" t="str">
        <f>'1 lentelė'!D246</f>
        <v>Paramos priemonių, gerinančių ambulatorinių sveikatos priežiūros paslaugų prieinamumą Šiaulių rajone įgyvendinimas</v>
      </c>
      <c r="E247" s="12" t="s">
        <v>855</v>
      </c>
      <c r="F247" s="12" t="s">
        <v>856</v>
      </c>
      <c r="G247" s="12">
        <v>43</v>
      </c>
      <c r="H247" s="12"/>
      <c r="I247" s="12"/>
      <c r="J247" s="12"/>
      <c r="K247" s="283"/>
      <c r="L247" s="283"/>
      <c r="M247" s="283"/>
      <c r="N247" s="283"/>
      <c r="O247" s="283"/>
      <c r="P247" s="283"/>
      <c r="Q247" s="283"/>
      <c r="R247" s="283"/>
      <c r="S247" s="283"/>
      <c r="T247" s="283"/>
      <c r="U247" s="283"/>
      <c r="V247" s="283"/>
    </row>
    <row r="248" spans="2:22" s="214" customFormat="1" ht="77.25" x14ac:dyDescent="0.25">
      <c r="B248" s="104" t="str">
        <f>'1 lentelė'!B247</f>
        <v>2.3.2.2.15</v>
      </c>
      <c r="C248" s="275" t="str">
        <f>'1 lentelė'!C247</f>
        <v>R06-6609-324700-0198</v>
      </c>
      <c r="D248" s="275" t="str">
        <f>'1 lentelė'!D247</f>
        <v>UAB Saulenė teikiamų pirminės asmens sveikatos priežiūros paslaugų kokybės ir prieinamumo gerinimas</v>
      </c>
      <c r="E248" s="277" t="s">
        <v>826</v>
      </c>
      <c r="F248" s="277" t="s">
        <v>827</v>
      </c>
      <c r="G248" s="277">
        <v>1</v>
      </c>
      <c r="H248" s="277" t="s">
        <v>828</v>
      </c>
      <c r="I248" s="277" t="s">
        <v>829</v>
      </c>
      <c r="J248" s="292">
        <v>5424</v>
      </c>
      <c r="K248" s="279"/>
      <c r="L248" s="279"/>
      <c r="M248" s="203"/>
      <c r="N248" s="203"/>
      <c r="O248" s="203"/>
      <c r="P248" s="203"/>
      <c r="Q248" s="203"/>
      <c r="R248" s="203"/>
      <c r="S248" s="203"/>
      <c r="T248" s="203"/>
      <c r="U248" s="203"/>
      <c r="V248" s="203"/>
    </row>
    <row r="249" spans="2:22" s="214" customFormat="1" ht="77.25" x14ac:dyDescent="0.25">
      <c r="B249" s="104" t="str">
        <f>'1 lentelė'!B248</f>
        <v>2.3.2.2.16</v>
      </c>
      <c r="C249" s="282" t="str">
        <f>'1 lentelė'!C248</f>
        <v>R06-6609-324700-0199</v>
      </c>
      <c r="D249" s="282" t="str">
        <f>'1 lentelė'!D248</f>
        <v>IĮ V. Neverauskienės klinika-vaistinė teikiamų pirminės asmens sveikatos priežiūros paslaugų kokybės ir prieinamumo gerinimas</v>
      </c>
      <c r="E249" s="12" t="s">
        <v>826</v>
      </c>
      <c r="F249" s="12" t="s">
        <v>827</v>
      </c>
      <c r="G249" s="12">
        <v>1</v>
      </c>
      <c r="H249" s="12" t="s">
        <v>828</v>
      </c>
      <c r="I249" s="12" t="s">
        <v>829</v>
      </c>
      <c r="J249" s="102">
        <v>1329</v>
      </c>
      <c r="K249" s="283"/>
      <c r="L249" s="283"/>
      <c r="M249" s="283"/>
      <c r="N249" s="283"/>
      <c r="O249" s="283"/>
      <c r="P249" s="283"/>
      <c r="Q249" s="283"/>
      <c r="R249" s="283"/>
      <c r="S249" s="283"/>
      <c r="T249" s="283"/>
      <c r="U249" s="283"/>
      <c r="V249" s="283"/>
    </row>
    <row r="250" spans="2:22" s="214" customFormat="1" ht="77.25" x14ac:dyDescent="0.25">
      <c r="B250" s="104" t="str">
        <f>'1 lentelė'!B249</f>
        <v>2.3.2.2.17</v>
      </c>
      <c r="C250" s="282" t="str">
        <f>'1 lentelė'!C249</f>
        <v>R06-6609-324700-0200</v>
      </c>
      <c r="D250" s="282" t="str">
        <f>'1 lentelė'!D249</f>
        <v>Pirminės sveikatos priežiūros paslaugų kokybės ir prieinamumo gerinimas tikslinėms gyventojų grupėms Pakruojo rajono savivaldybėje</v>
      </c>
      <c r="E250" s="12" t="s">
        <v>826</v>
      </c>
      <c r="F250" s="12" t="s">
        <v>827</v>
      </c>
      <c r="G250" s="12">
        <v>1</v>
      </c>
      <c r="H250" s="12" t="s">
        <v>828</v>
      </c>
      <c r="I250" s="12" t="s">
        <v>829</v>
      </c>
      <c r="J250" s="291">
        <v>1000</v>
      </c>
      <c r="K250" s="283"/>
      <c r="L250" s="283"/>
      <c r="M250" s="283"/>
      <c r="N250" s="283"/>
      <c r="O250" s="283"/>
      <c r="P250" s="283"/>
      <c r="Q250" s="283"/>
      <c r="R250" s="283"/>
      <c r="S250" s="283"/>
      <c r="T250" s="283"/>
      <c r="U250" s="283"/>
      <c r="V250" s="283"/>
    </row>
    <row r="251" spans="2:22" s="214" customFormat="1" ht="77.25" x14ac:dyDescent="0.25">
      <c r="B251" s="274" t="str">
        <f>'1 lentelė'!B250</f>
        <v>2.3.2.2.18</v>
      </c>
      <c r="C251" s="275" t="str">
        <f>'1 lentelė'!C250</f>
        <v>R06-6609-324700-0201</v>
      </c>
      <c r="D251" s="275" t="str">
        <f>'1 lentelė'!D250</f>
        <v>Pirminės asmens sveikatos priežiūros veiklos efektyvumo didinimas UAB „Pirmoji viltis“</v>
      </c>
      <c r="E251" s="277" t="s">
        <v>826</v>
      </c>
      <c r="F251" s="277" t="s">
        <v>827</v>
      </c>
      <c r="G251" s="277">
        <v>1</v>
      </c>
      <c r="H251" s="277" t="s">
        <v>828</v>
      </c>
      <c r="I251" s="277" t="s">
        <v>894</v>
      </c>
      <c r="J251" s="292">
        <v>1944</v>
      </c>
      <c r="K251" s="279"/>
      <c r="L251" s="279"/>
      <c r="M251" s="279"/>
      <c r="N251" s="279"/>
      <c r="O251" s="279"/>
      <c r="P251" s="279"/>
      <c r="Q251" s="279"/>
      <c r="R251" s="279"/>
      <c r="S251" s="279"/>
      <c r="T251" s="279"/>
      <c r="U251" s="279"/>
      <c r="V251" s="279"/>
    </row>
    <row r="252" spans="2:22" s="214" customFormat="1" ht="77.25" x14ac:dyDescent="0.25">
      <c r="B252" s="274" t="str">
        <f>'1 lentelė'!B251</f>
        <v>2.3.2.2.19</v>
      </c>
      <c r="C252" s="275" t="str">
        <f>'1 lentelė'!C251</f>
        <v>R06-6609-324700-0202</v>
      </c>
      <c r="D252" s="275" t="str">
        <f>'1 lentelė'!D251</f>
        <v>Pirminės asmens sveikatos priežiūros veiklos efektyvumo didinimas UAB „Alsavita“</v>
      </c>
      <c r="E252" s="277" t="s">
        <v>826</v>
      </c>
      <c r="F252" s="277" t="s">
        <v>827</v>
      </c>
      <c r="G252" s="277">
        <v>1</v>
      </c>
      <c r="H252" s="277" t="s">
        <v>828</v>
      </c>
      <c r="I252" s="277" t="s">
        <v>829</v>
      </c>
      <c r="J252" s="292">
        <v>1674</v>
      </c>
      <c r="K252" s="279"/>
      <c r="L252" s="279"/>
      <c r="M252" s="279"/>
      <c r="N252" s="279"/>
      <c r="O252" s="279"/>
      <c r="P252" s="279"/>
      <c r="Q252" s="279"/>
      <c r="R252" s="279"/>
      <c r="S252" s="279"/>
      <c r="T252" s="279"/>
      <c r="U252" s="279"/>
      <c r="V252" s="203"/>
    </row>
    <row r="253" spans="2:22" s="214" customFormat="1" ht="77.25" x14ac:dyDescent="0.25">
      <c r="B253" s="104" t="str">
        <f>'1 lentelė'!B252</f>
        <v>2.3.2.2.20</v>
      </c>
      <c r="C253" s="282" t="str">
        <f>'1 lentelė'!C252</f>
        <v>R06-6609-324700-0203</v>
      </c>
      <c r="D253" s="282" t="str">
        <f>'1 lentelė'!D252</f>
        <v>Lieporių šeimos gydytojų centro pirminės asmens sveikatos priežiūros veiklos efektyvumo didinimas</v>
      </c>
      <c r="E253" s="12" t="s">
        <v>826</v>
      </c>
      <c r="F253" s="12" t="s">
        <v>827</v>
      </c>
      <c r="G253" s="12">
        <v>1</v>
      </c>
      <c r="H253" s="12" t="s">
        <v>828</v>
      </c>
      <c r="I253" s="12" t="s">
        <v>829</v>
      </c>
      <c r="J253" s="102">
        <v>2450</v>
      </c>
      <c r="K253" s="283"/>
      <c r="L253" s="283"/>
      <c r="M253" s="283"/>
      <c r="N253" s="283"/>
      <c r="O253" s="283"/>
      <c r="P253" s="283"/>
      <c r="Q253" s="283"/>
      <c r="R253" s="283"/>
      <c r="S253" s="283"/>
      <c r="T253" s="283"/>
      <c r="U253" s="283"/>
      <c r="V253" s="283"/>
    </row>
    <row r="254" spans="2:22" s="214" customFormat="1" ht="77.25" x14ac:dyDescent="0.25">
      <c r="B254" s="104" t="str">
        <f>'1 lentelė'!B253</f>
        <v>2.3.2.2.21</v>
      </c>
      <c r="C254" s="275" t="str">
        <f>'1 lentelė'!C253</f>
        <v>R06-6609-324700-0204</v>
      </c>
      <c r="D254" s="275" t="str">
        <f>'1 lentelė'!D253</f>
        <v>Pirminės asmens sveikatos priežiūros veiklos efektyvumo didinimas „Senojo bokšto" klinikoje</v>
      </c>
      <c r="E254" s="277" t="s">
        <v>826</v>
      </c>
      <c r="F254" s="277" t="s">
        <v>827</v>
      </c>
      <c r="G254" s="277">
        <v>1</v>
      </c>
      <c r="H254" s="277" t="s">
        <v>828</v>
      </c>
      <c r="I254" s="277" t="s">
        <v>829</v>
      </c>
      <c r="J254" s="292">
        <v>2844</v>
      </c>
      <c r="K254" s="279"/>
      <c r="L254" s="279"/>
      <c r="M254" s="203"/>
      <c r="N254" s="203"/>
      <c r="O254" s="203"/>
      <c r="P254" s="203"/>
      <c r="Q254" s="203"/>
      <c r="R254" s="203"/>
      <c r="S254" s="203"/>
      <c r="T254" s="203"/>
      <c r="U254" s="203"/>
      <c r="V254" s="203"/>
    </row>
    <row r="255" spans="2:22" s="214" customFormat="1" ht="77.25" x14ac:dyDescent="0.25">
      <c r="B255" s="104" t="str">
        <f>'1 lentelė'!B254</f>
        <v>2.3.2.2.22</v>
      </c>
      <c r="C255" s="282" t="str">
        <f>'1 lentelė'!C254</f>
        <v>R06-6609-324700-0205</v>
      </c>
      <c r="D255" s="282" t="str">
        <f>'1 lentelė'!D254</f>
        <v>Varpo šeimos klinikos teikiamų asmens sveikatos priežiūros paslaugų kokybės ir prieinamumo gerinimas</v>
      </c>
      <c r="E255" s="12" t="s">
        <v>826</v>
      </c>
      <c r="F255" s="12" t="s">
        <v>827</v>
      </c>
      <c r="G255" s="12">
        <v>1</v>
      </c>
      <c r="H255" s="12" t="s">
        <v>828</v>
      </c>
      <c r="I255" s="12" t="s">
        <v>829</v>
      </c>
      <c r="J255" s="102">
        <v>2548</v>
      </c>
      <c r="K255" s="283"/>
      <c r="L255" s="283"/>
      <c r="M255" s="283"/>
      <c r="N255" s="283"/>
      <c r="O255" s="283"/>
      <c r="P255" s="283"/>
      <c r="Q255" s="283"/>
      <c r="R255" s="283"/>
      <c r="S255" s="283"/>
      <c r="T255" s="283"/>
      <c r="U255" s="283"/>
      <c r="V255" s="283"/>
    </row>
    <row r="256" spans="2:22" s="214" customFormat="1" ht="77.25" x14ac:dyDescent="0.25">
      <c r="B256" s="104" t="str">
        <f>'1 lentelė'!B255</f>
        <v>2.3.2.2.23</v>
      </c>
      <c r="C256" s="282" t="str">
        <f>'1 lentelė'!C255</f>
        <v>R06-6609-324700-0206</v>
      </c>
      <c r="D256" s="282" t="str">
        <f>'1 lentelė'!D255</f>
        <v>Pirminės asmens sveikatos priežiūros veiklos efektyvumo didinimas Gegužių sveikatos centre</v>
      </c>
      <c r="E256" s="12" t="s">
        <v>826</v>
      </c>
      <c r="F256" s="12" t="s">
        <v>827</v>
      </c>
      <c r="G256" s="12">
        <v>1</v>
      </c>
      <c r="H256" s="12" t="s">
        <v>828</v>
      </c>
      <c r="I256" s="12" t="s">
        <v>829</v>
      </c>
      <c r="J256" s="102">
        <v>1581</v>
      </c>
      <c r="K256" s="283"/>
      <c r="L256" s="283"/>
      <c r="M256" s="283"/>
      <c r="N256" s="283"/>
      <c r="O256" s="283"/>
      <c r="P256" s="283"/>
      <c r="Q256" s="283"/>
      <c r="R256" s="283"/>
      <c r="S256" s="283"/>
      <c r="T256" s="283"/>
      <c r="U256" s="283"/>
      <c r="V256" s="283"/>
    </row>
    <row r="257" spans="2:22" s="214" customFormat="1" ht="77.25" x14ac:dyDescent="0.25">
      <c r="B257" s="104" t="str">
        <f>'1 lentelė'!B256</f>
        <v>2.3.2.2.24</v>
      </c>
      <c r="C257" s="275" t="str">
        <f>'1 lentelė'!C256</f>
        <v>R06-6609-324700-0207</v>
      </c>
      <c r="D257" s="275" t="str">
        <f>'1 lentelė'!D256</f>
        <v>Pirminės asmens sveikatos priežiūros efektyvumo didinimas VšĮ Tilžės g. BPG kabinete</v>
      </c>
      <c r="E257" s="277" t="s">
        <v>826</v>
      </c>
      <c r="F257" s="277" t="s">
        <v>827</v>
      </c>
      <c r="G257" s="277">
        <v>1</v>
      </c>
      <c r="H257" s="277" t="s">
        <v>828</v>
      </c>
      <c r="I257" s="277" t="s">
        <v>829</v>
      </c>
      <c r="J257" s="292">
        <v>4330</v>
      </c>
      <c r="K257" s="279"/>
      <c r="L257" s="279"/>
      <c r="M257" s="203"/>
      <c r="N257" s="203"/>
      <c r="O257" s="203"/>
      <c r="P257" s="203"/>
      <c r="Q257" s="203"/>
      <c r="R257" s="203"/>
      <c r="S257" s="203"/>
      <c r="T257" s="203"/>
      <c r="U257" s="203"/>
      <c r="V257" s="203"/>
    </row>
    <row r="258" spans="2:22" s="214" customFormat="1" ht="26.25" x14ac:dyDescent="0.25">
      <c r="B258" s="265" t="str">
        <f>'1 lentelė'!B257</f>
        <v>3.1</v>
      </c>
      <c r="C258" s="265"/>
      <c r="D258" s="266" t="str">
        <f>'1 lentelė'!D257</f>
        <v>Tikslas: Tobulinti viešojo valdymo institucijų veiklą</v>
      </c>
      <c r="E258" s="287"/>
      <c r="F258" s="287"/>
      <c r="G258" s="287"/>
      <c r="H258" s="287"/>
      <c r="I258" s="287"/>
      <c r="J258" s="287"/>
      <c r="K258" s="287"/>
      <c r="L258" s="287"/>
      <c r="M258" s="287"/>
      <c r="N258" s="287"/>
      <c r="O258" s="287"/>
      <c r="P258" s="287"/>
      <c r="Q258" s="287"/>
      <c r="R258" s="287"/>
      <c r="S258" s="287"/>
      <c r="T258" s="287"/>
      <c r="U258" s="287"/>
      <c r="V258" s="287"/>
    </row>
    <row r="259" spans="2:22" s="214" customFormat="1" ht="26.25" x14ac:dyDescent="0.25">
      <c r="B259" s="268" t="str">
        <f>'1 lentelė'!B258</f>
        <v>3.1.1</v>
      </c>
      <c r="C259" s="268"/>
      <c r="D259" s="269" t="str">
        <f>'1 lentelė'!D258</f>
        <v>Uždavinys: Didinti viešojo valdymo institucijų veiklos efektyvumą</v>
      </c>
      <c r="E259" s="286"/>
      <c r="F259" s="286"/>
      <c r="G259" s="286"/>
      <c r="H259" s="286"/>
      <c r="I259" s="286"/>
      <c r="J259" s="286"/>
      <c r="K259" s="286"/>
      <c r="L259" s="286"/>
      <c r="M259" s="286"/>
      <c r="N259" s="286"/>
      <c r="O259" s="286"/>
      <c r="P259" s="286"/>
      <c r="Q259" s="286"/>
      <c r="R259" s="286"/>
      <c r="S259" s="286"/>
      <c r="T259" s="286"/>
      <c r="U259" s="286"/>
      <c r="V259" s="286"/>
    </row>
    <row r="260" spans="2:22" s="214" customFormat="1" ht="39" x14ac:dyDescent="0.25">
      <c r="B260" s="271" t="str">
        <f>'1 lentelė'!B259</f>
        <v>3.1.1.1</v>
      </c>
      <c r="C260" s="271"/>
      <c r="D260" s="272" t="str">
        <f>'1 lentelė'!D259</f>
        <v>Priemonė: Diegti kokybės vadybos sistemas, metodus, kitas veiklos gerinimo priemones savivaldybėse</v>
      </c>
      <c r="E260" s="284"/>
      <c r="F260" s="284"/>
      <c r="G260" s="284"/>
      <c r="H260" s="284"/>
      <c r="I260" s="284"/>
      <c r="J260" s="284"/>
      <c r="K260" s="284"/>
      <c r="L260" s="284"/>
      <c r="M260" s="284"/>
      <c r="N260" s="284"/>
      <c r="O260" s="284"/>
      <c r="P260" s="284"/>
      <c r="Q260" s="284"/>
      <c r="R260" s="284"/>
      <c r="S260" s="284"/>
      <c r="T260" s="284"/>
      <c r="U260" s="284"/>
      <c r="V260" s="284"/>
    </row>
    <row r="261" spans="2:22" s="214" customFormat="1" ht="126" customHeight="1" x14ac:dyDescent="0.25">
      <c r="B261" s="282" t="str">
        <f>'1 lentelė'!B260</f>
        <v>3.1.1.1.1</v>
      </c>
      <c r="C261" s="282" t="str">
        <f>'1 lentelė'!C260</f>
        <v>R06-9920-490000-0190</v>
      </c>
      <c r="D261" s="282" t="str">
        <f>'1 lentelė'!D260</f>
        <v>Paslaugų ir asmenų aptarnavimo kokybės gerinimas Kelmės rajono savivaldybėje</v>
      </c>
      <c r="E261" s="6" t="s">
        <v>925</v>
      </c>
      <c r="F261" s="12" t="s">
        <v>926</v>
      </c>
      <c r="G261" s="6">
        <v>3</v>
      </c>
      <c r="H261" s="6" t="s">
        <v>927</v>
      </c>
      <c r="I261" s="12" t="s">
        <v>928</v>
      </c>
      <c r="J261" s="6">
        <v>40</v>
      </c>
      <c r="K261" s="50" t="s">
        <v>929</v>
      </c>
      <c r="L261" s="51" t="s">
        <v>930</v>
      </c>
      <c r="M261" s="51">
        <v>3</v>
      </c>
      <c r="N261" s="50" t="s">
        <v>931</v>
      </c>
      <c r="O261" s="51" t="s">
        <v>932</v>
      </c>
      <c r="P261" s="50">
        <v>0.18</v>
      </c>
      <c r="Q261" s="283"/>
      <c r="R261" s="283"/>
      <c r="S261" s="283"/>
      <c r="T261" s="283"/>
      <c r="U261" s="283"/>
      <c r="V261" s="283"/>
    </row>
    <row r="262" spans="2:22" s="214" customFormat="1" ht="141" x14ac:dyDescent="0.25">
      <c r="B262" s="282" t="str">
        <f>'1 lentelė'!B261</f>
        <v>3.1.1.1.2</v>
      </c>
      <c r="C262" s="282" t="str">
        <f>'1 lentelė'!C261</f>
        <v>R06-9920-490000-0191</v>
      </c>
      <c r="D262" s="282" t="str">
        <f>'1 lentelė'!D261</f>
        <v>Paslaugų ir asmenų aptarnavimo kokybės gerinimas Šiaulių miesto savivaldybės administracijoje ir Šiaulių miesto savivaldybės viešojoje bibliotekoje</v>
      </c>
      <c r="E262" s="6" t="s">
        <v>925</v>
      </c>
      <c r="F262" s="12" t="s">
        <v>926</v>
      </c>
      <c r="G262" s="6">
        <v>2</v>
      </c>
      <c r="H262" s="6" t="s">
        <v>927</v>
      </c>
      <c r="I262" s="12" t="s">
        <v>928</v>
      </c>
      <c r="J262" s="6">
        <v>80</v>
      </c>
      <c r="K262" s="6" t="s">
        <v>937</v>
      </c>
      <c r="L262" s="12" t="s">
        <v>938</v>
      </c>
      <c r="M262" s="12">
        <v>1</v>
      </c>
      <c r="N262" s="50" t="s">
        <v>929</v>
      </c>
      <c r="O262" s="51" t="s">
        <v>930</v>
      </c>
      <c r="P262" s="51">
        <v>2</v>
      </c>
      <c r="Q262" s="283"/>
      <c r="R262" s="283"/>
      <c r="S262" s="283"/>
      <c r="T262" s="283"/>
      <c r="U262" s="283"/>
      <c r="V262" s="283"/>
    </row>
    <row r="263" spans="2:22" s="214" customFormat="1" ht="141" x14ac:dyDescent="0.25">
      <c r="B263" s="282" t="str">
        <f>'1 lentelė'!B262</f>
        <v>3.1.1.1.3</v>
      </c>
      <c r="C263" s="282" t="str">
        <f>'1 lentelė'!C262</f>
        <v>R06-9920-490000-0192</v>
      </c>
      <c r="D263" s="282" t="str">
        <f>'1 lentelė'!D262</f>
        <v xml:space="preserve">Viešųjų turizmo paslaugų ir asmenų aptarnavimo kokybės gerinimas Šiaulių miesto savivaldybėje </v>
      </c>
      <c r="E263" s="6" t="s">
        <v>925</v>
      </c>
      <c r="F263" s="12" t="s">
        <v>926</v>
      </c>
      <c r="G263" s="6">
        <v>2</v>
      </c>
      <c r="H263" s="6" t="s">
        <v>927</v>
      </c>
      <c r="I263" s="12" t="s">
        <v>928</v>
      </c>
      <c r="J263" s="6">
        <v>15</v>
      </c>
      <c r="K263" s="50" t="s">
        <v>929</v>
      </c>
      <c r="L263" s="51" t="s">
        <v>930</v>
      </c>
      <c r="M263" s="51">
        <v>2</v>
      </c>
      <c r="N263" s="50" t="s">
        <v>939</v>
      </c>
      <c r="O263" s="51" t="s">
        <v>932</v>
      </c>
      <c r="P263" s="50">
        <v>0.34</v>
      </c>
      <c r="Q263" s="283"/>
      <c r="R263" s="283"/>
      <c r="S263" s="283"/>
      <c r="T263" s="283"/>
      <c r="U263" s="283"/>
      <c r="V263" s="283"/>
    </row>
    <row r="264" spans="2:22" s="214" customFormat="1" ht="141" x14ac:dyDescent="0.25">
      <c r="B264" s="104" t="str">
        <f>'1 lentelė'!B263</f>
        <v>3.1.1.1.4</v>
      </c>
      <c r="C264" s="104" t="str">
        <f>'1 lentelė'!C263</f>
        <v>R06-9920-490000-0193</v>
      </c>
      <c r="D264" s="104" t="str">
        <f>'1 lentelė'!D263</f>
        <v xml:space="preserve"> Viešųjų ir administracinių paslaugų  (miesto tvarkymo,  infrastruktūros priežiūros, avarinių ir ekstremalių situacijų šalinimo bei civilinės saugos) kokybės gerinimas Šiaulių miesto savivaldybėje (II etapas) </v>
      </c>
      <c r="E264" s="6" t="s">
        <v>925</v>
      </c>
      <c r="F264" s="12" t="s">
        <v>926</v>
      </c>
      <c r="G264" s="6">
        <v>2</v>
      </c>
      <c r="H264" s="6" t="s">
        <v>927</v>
      </c>
      <c r="I264" s="12" t="s">
        <v>928</v>
      </c>
      <c r="J264" s="6">
        <v>15</v>
      </c>
      <c r="K264" s="6"/>
      <c r="L264" s="6"/>
      <c r="M264" s="6"/>
      <c r="N264" s="6"/>
      <c r="O264" s="6"/>
      <c r="P264" s="6"/>
      <c r="Q264" s="283"/>
      <c r="R264" s="283"/>
      <c r="S264" s="283"/>
      <c r="T264" s="283"/>
      <c r="U264" s="283"/>
      <c r="V264" s="283"/>
    </row>
    <row r="265" spans="2:22" s="214" customFormat="1" ht="141" x14ac:dyDescent="0.25">
      <c r="B265" s="282" t="str">
        <f>'1 lentelė'!B264</f>
        <v>3.1.1.1.5</v>
      </c>
      <c r="C265" s="282" t="str">
        <f>'1 lentelė'!C264</f>
        <v>R06-9920-490000-0194</v>
      </c>
      <c r="D265" s="282" t="str">
        <f>'1 lentelė'!D264</f>
        <v>Paslaugų ir asmenų aptarnavimo kokybės gerinimas Akmenės rajono savivaldybėje</v>
      </c>
      <c r="E265" s="6" t="s">
        <v>925</v>
      </c>
      <c r="F265" s="12" t="s">
        <v>926</v>
      </c>
      <c r="G265" s="6">
        <v>1</v>
      </c>
      <c r="H265" s="6" t="s">
        <v>927</v>
      </c>
      <c r="I265" s="12" t="s">
        <v>928</v>
      </c>
      <c r="J265" s="6">
        <v>180</v>
      </c>
      <c r="K265" s="6" t="s">
        <v>937</v>
      </c>
      <c r="L265" s="12" t="s">
        <v>938</v>
      </c>
      <c r="M265" s="12">
        <v>1</v>
      </c>
      <c r="N265" s="50" t="s">
        <v>929</v>
      </c>
      <c r="O265" s="51" t="s">
        <v>930</v>
      </c>
      <c r="P265" s="51">
        <v>1</v>
      </c>
      <c r="Q265" s="283"/>
      <c r="R265" s="283"/>
      <c r="S265" s="283"/>
      <c r="T265" s="283"/>
      <c r="U265" s="283"/>
      <c r="V265" s="283"/>
    </row>
    <row r="267" spans="2:22" x14ac:dyDescent="0.25">
      <c r="B267" s="474" t="s">
        <v>16</v>
      </c>
      <c r="C267" s="475"/>
      <c r="D267" s="475"/>
      <c r="E267" s="476"/>
      <c r="F267" s="476"/>
      <c r="G267" s="476"/>
      <c r="H267" s="476"/>
      <c r="I267" s="476"/>
      <c r="J267" s="476"/>
      <c r="K267" s="476"/>
      <c r="L267" s="476"/>
      <c r="M267" s="476"/>
      <c r="N267" s="476"/>
      <c r="O267" s="476"/>
      <c r="P267" s="476"/>
      <c r="Q267" s="476"/>
      <c r="R267" s="476"/>
      <c r="S267" s="476"/>
      <c r="T267" s="476"/>
      <c r="U267" s="476"/>
      <c r="V267" s="476"/>
    </row>
  </sheetData>
  <autoFilter ref="B9:V265"/>
  <mergeCells count="6">
    <mergeCell ref="T1:V1"/>
    <mergeCell ref="B267:V267"/>
    <mergeCell ref="C7:C8"/>
    <mergeCell ref="D7:D8"/>
    <mergeCell ref="B7:B8"/>
    <mergeCell ref="E7:V7"/>
  </mergeCells>
  <phoneticPr fontId="27"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75"/>
  <sheetViews>
    <sheetView view="pageBreakPreview" zoomScale="80" zoomScaleNormal="70" zoomScaleSheetLayoutView="80" workbookViewId="0">
      <pane xSplit="4" ySplit="8" topLeftCell="E261" activePane="bottomRight" state="frozen"/>
      <selection pane="topRight" activeCell="E1" sqref="E1"/>
      <selection pane="bottomLeft" activeCell="A9" sqref="A9"/>
      <selection pane="bottomRight" activeCell="B1" sqref="B1"/>
    </sheetView>
  </sheetViews>
  <sheetFormatPr defaultColWidth="9.140625" defaultRowHeight="15.75" x14ac:dyDescent="0.25"/>
  <cols>
    <col min="1" max="1" width="4.42578125" style="1" customWidth="1"/>
    <col min="2" max="2" width="10.28515625" style="226" customWidth="1"/>
    <col min="3" max="3" width="20.28515625" style="229" customWidth="1"/>
    <col min="4" max="4" width="39" style="226" customWidth="1"/>
    <col min="5" max="5" width="155.42578125" style="411" customWidth="1"/>
    <col min="6" max="16384" width="9.140625" style="1"/>
  </cols>
  <sheetData>
    <row r="1" spans="2:17" ht="15.75" customHeight="1" x14ac:dyDescent="0.25">
      <c r="B1" s="445" t="s">
        <v>1291</v>
      </c>
      <c r="C1" s="446"/>
      <c r="D1" s="225"/>
      <c r="E1" s="410" t="s">
        <v>60</v>
      </c>
      <c r="F1" s="3"/>
      <c r="G1" s="3"/>
    </row>
    <row r="2" spans="2:17" x14ac:dyDescent="0.25">
      <c r="C2" s="227"/>
      <c r="D2" s="217"/>
      <c r="E2" s="411" t="s">
        <v>61</v>
      </c>
      <c r="F2" s="4"/>
      <c r="G2" s="4"/>
    </row>
    <row r="3" spans="2:17" x14ac:dyDescent="0.25">
      <c r="C3" s="227"/>
      <c r="D3" s="217"/>
      <c r="E3" s="411" t="s">
        <v>62</v>
      </c>
      <c r="F3" s="4"/>
      <c r="G3" s="4"/>
    </row>
    <row r="4" spans="2:17" x14ac:dyDescent="0.25">
      <c r="C4" s="227"/>
      <c r="D4" s="217"/>
      <c r="F4" s="2"/>
      <c r="G4" s="2"/>
    </row>
    <row r="5" spans="2:17" x14ac:dyDescent="0.25">
      <c r="B5" s="228" t="s">
        <v>47</v>
      </c>
      <c r="D5" s="217"/>
      <c r="E5" s="217"/>
      <c r="F5" s="2"/>
      <c r="G5" s="2"/>
      <c r="H5" s="2"/>
      <c r="I5" s="2"/>
      <c r="K5" s="4"/>
      <c r="L5" s="4"/>
      <c r="M5" s="4"/>
      <c r="O5" s="4"/>
      <c r="P5" s="4"/>
      <c r="Q5" s="4"/>
    </row>
    <row r="6" spans="2:17" x14ac:dyDescent="0.25">
      <c r="B6" s="228"/>
      <c r="D6" s="217"/>
      <c r="E6" s="217"/>
      <c r="F6" s="2"/>
      <c r="G6" s="2"/>
      <c r="H6" s="2"/>
      <c r="I6" s="2"/>
      <c r="K6" s="4"/>
      <c r="L6" s="4"/>
      <c r="M6" s="4"/>
      <c r="O6" s="4"/>
      <c r="P6" s="4"/>
      <c r="Q6" s="4"/>
    </row>
    <row r="7" spans="2:17" x14ac:dyDescent="0.25">
      <c r="B7" s="228" t="s">
        <v>67</v>
      </c>
      <c r="D7" s="217"/>
      <c r="F7" s="2"/>
      <c r="G7" s="2"/>
    </row>
    <row r="8" spans="2:17" ht="30" customHeight="1" x14ac:dyDescent="0.25">
      <c r="B8" s="230" t="s">
        <v>19</v>
      </c>
      <c r="C8" s="218" t="s">
        <v>17</v>
      </c>
      <c r="D8" s="218" t="s">
        <v>12</v>
      </c>
      <c r="E8" s="218" t="s">
        <v>57</v>
      </c>
      <c r="F8" s="2"/>
    </row>
    <row r="9" spans="2:17" ht="12" customHeight="1" x14ac:dyDescent="0.25">
      <c r="B9" s="231">
        <v>1</v>
      </c>
      <c r="C9" s="219">
        <v>2</v>
      </c>
      <c r="D9" s="219">
        <v>3</v>
      </c>
      <c r="E9" s="408"/>
      <c r="F9" s="2"/>
    </row>
    <row r="10" spans="2:17" ht="24" x14ac:dyDescent="0.25">
      <c r="B10" s="232" t="str">
        <f>'1 lentelė'!B9</f>
        <v>1.1</v>
      </c>
      <c r="C10" s="233"/>
      <c r="D10" s="234" t="str">
        <f>'1 lentelė'!D9</f>
        <v>Tikslas: Sukurti efektyvią ekonominę infrastruktūrą</v>
      </c>
      <c r="E10" s="412"/>
      <c r="F10" s="2"/>
    </row>
    <row r="11" spans="2:17" ht="24" x14ac:dyDescent="0.25">
      <c r="B11" s="235" t="str">
        <f>'1 lentelė'!B10</f>
        <v>1.1.1</v>
      </c>
      <c r="C11" s="236"/>
      <c r="D11" s="237" t="str">
        <f>'1 lentelė'!D10</f>
        <v>Uždavinys: Modernizuoti transporto infrastruktūrą, skatinti darnų judumą</v>
      </c>
      <c r="E11" s="413"/>
      <c r="F11" s="2"/>
    </row>
    <row r="12" spans="2:17" ht="24" x14ac:dyDescent="0.25">
      <c r="B12" s="238" t="str">
        <f>'1 lentelė'!B11</f>
        <v>1.1.1.1</v>
      </c>
      <c r="C12" s="239"/>
      <c r="D12" s="240" t="str">
        <f>'1 lentelė'!D11</f>
        <v>Priemonė: Gerinti miestų transporto infrastruktūrą</v>
      </c>
      <c r="E12" s="414"/>
      <c r="F12" s="2"/>
    </row>
    <row r="13" spans="2:17" ht="51.75" customHeight="1" x14ac:dyDescent="0.25">
      <c r="B13" s="241" t="str">
        <f>'1 lentelė'!B12</f>
        <v>1.1.1.1.1</v>
      </c>
      <c r="C13" s="242" t="str">
        <f>'1 lentelė'!C12</f>
        <v>R06-5514-190000-0001</v>
      </c>
      <c r="D13" s="241" t="str">
        <f>'1 lentelė'!D12</f>
        <v>Darnaus judumo priemonių diegimas Šiaulių mieste</v>
      </c>
      <c r="E13" s="415" t="s">
        <v>1177</v>
      </c>
      <c r="F13" s="2"/>
    </row>
    <row r="14" spans="2:17" ht="100.5" customHeight="1" x14ac:dyDescent="0.25">
      <c r="B14" s="241" t="str">
        <f>'1 lentelė'!B13</f>
        <v>1.1.1.1.2</v>
      </c>
      <c r="C14" s="243" t="str">
        <f>'1 lentelė'!C13</f>
        <v>R06-5511-120000-0002</v>
      </c>
      <c r="D14" s="244" t="str">
        <f>'1 lentelė'!D13</f>
        <v>Kelmės miesto pietinės dalies (Žemaitės, Taikos, Malūno, Rudupio, Rasos, Šlaito, P. Cvirkos gatvių, Malūno ir Naujosios skersgatvių, praėjimo tarp Naujosios ir Maironio gatvių) sutvarkymas įrengiant eismo saugumo priemones</v>
      </c>
      <c r="E14" s="204" t="s">
        <v>1097</v>
      </c>
      <c r="F14" s="2"/>
    </row>
    <row r="15" spans="2:17" ht="52.5" customHeight="1" x14ac:dyDescent="0.25">
      <c r="B15" s="241" t="str">
        <f>'1 lentelė'!B14</f>
        <v>1.1.1.1.3</v>
      </c>
      <c r="C15" s="243" t="str">
        <f>'1 lentelė'!C14</f>
        <v>R06-5511-120000-0003</v>
      </c>
      <c r="D15" s="244" t="str">
        <f>'1 lentelė'!D14</f>
        <v>Pakruojo m. Kęstučio g. modernizavimas</v>
      </c>
      <c r="E15" s="204" t="s">
        <v>1098</v>
      </c>
      <c r="F15" s="2"/>
    </row>
    <row r="16" spans="2:17" ht="79.5" customHeight="1" x14ac:dyDescent="0.25">
      <c r="B16" s="241" t="str">
        <f>'1 lentelė'!B15</f>
        <v>1.1.1.1.4</v>
      </c>
      <c r="C16" s="242" t="str">
        <f>'1 lentelė'!C15</f>
        <v>R06-5511-111200-0004</v>
      </c>
      <c r="D16" s="241" t="str">
        <f>'1 lentelė'!D15</f>
        <v>Pakruojo gatvės rekonstrukcija</v>
      </c>
      <c r="E16" s="408" t="s">
        <v>1103</v>
      </c>
      <c r="F16" s="2"/>
    </row>
    <row r="17" spans="2:6" ht="40.5" customHeight="1" x14ac:dyDescent="0.25">
      <c r="B17" s="241" t="str">
        <f>'1 lentelė'!B16</f>
        <v>1.1.1.1.5</v>
      </c>
      <c r="C17" s="243" t="str">
        <f>'1 lentelė'!C16</f>
        <v>R06-5513-180000-0006</v>
      </c>
      <c r="D17" s="244" t="str">
        <f>'1 lentelė'!D16</f>
        <v>Šiaulių miesto darnaus judumo plano parengimas</v>
      </c>
      <c r="E17" s="204" t="s">
        <v>1164</v>
      </c>
      <c r="F17" s="2"/>
    </row>
    <row r="18" spans="2:6" ht="51.75" customHeight="1" x14ac:dyDescent="0.25">
      <c r="B18" s="245" t="str">
        <f>'1 lentelė'!B17</f>
        <v>1.1.1.1.6</v>
      </c>
      <c r="C18" s="242" t="str">
        <f>'1 lentelė'!C17</f>
        <v>R06-5511-120000-0007</v>
      </c>
      <c r="D18" s="241" t="str">
        <f>'1 lentelė'!D17</f>
        <v>Sporto, Gėlių ir Ievų gatvių Kelmės mieste rekonstravimas</v>
      </c>
      <c r="E18" s="408" t="s">
        <v>1102</v>
      </c>
      <c r="F18" s="2"/>
    </row>
    <row r="19" spans="2:6" ht="40.5" customHeight="1" x14ac:dyDescent="0.25">
      <c r="B19" s="241" t="str">
        <f>'1 lentelė'!B18</f>
        <v>1.1.1.1.7</v>
      </c>
      <c r="C19" s="242" t="str">
        <f>'1 lentelė'!C18</f>
        <v>R06-5511-120000-0208</v>
      </c>
      <c r="D19" s="241" t="str">
        <f>'1 lentelė'!D18</f>
        <v>Pakruojo miesto J. Basanavičiaus gatvės modernizavimas</v>
      </c>
      <c r="E19" s="408" t="s">
        <v>1107</v>
      </c>
      <c r="F19" s="2"/>
    </row>
    <row r="20" spans="2:6" ht="27" customHeight="1" x14ac:dyDescent="0.25">
      <c r="B20" s="238" t="str">
        <f>'1 lentelė'!B19</f>
        <v>1.1.1.2</v>
      </c>
      <c r="C20" s="239"/>
      <c r="D20" s="240" t="str">
        <f>'1 lentelė'!D19</f>
        <v>Priemonė: Modernizuoti vietinės reikšmės transporto infrastruktūrą</v>
      </c>
      <c r="E20" s="414"/>
      <c r="F20" s="2"/>
    </row>
    <row r="21" spans="2:6" ht="52.5" customHeight="1" x14ac:dyDescent="0.25">
      <c r="B21" s="245" t="str">
        <f>'1 lentelė'!B20</f>
        <v>1.1.1.2.1</v>
      </c>
      <c r="C21" s="246" t="str">
        <f>'1 lentelė'!C20</f>
        <v>R06-5511-120000-0008</v>
      </c>
      <c r="D21" s="245" t="str">
        <f>'1 lentelė'!D20</f>
        <v>Naujosios Akmenės Žalgirio g. ir Lazdynų Pelėdos g. atkarpų kompleksinis sutvarkymas, įrengiant eismo saugumo priemones</v>
      </c>
      <c r="E21" s="415" t="s">
        <v>1197</v>
      </c>
      <c r="F21" s="2"/>
    </row>
    <row r="22" spans="2:6" ht="42" customHeight="1" x14ac:dyDescent="0.25">
      <c r="B22" s="245" t="str">
        <f>'1 lentelė'!B21</f>
        <v>1.1.1.2.2.</v>
      </c>
      <c r="C22" s="246" t="str">
        <f>'1 lentelė'!C21</f>
        <v>R06-5511-120000-0216</v>
      </c>
      <c r="D22" s="245" t="str">
        <f>'1 lentelė'!D21</f>
        <v>Eismo saugumo priemonių diegimas rekonstruojant Naujosios Akmenės Respublikos g. atkarpą</v>
      </c>
      <c r="E22" s="415" t="s">
        <v>1105</v>
      </c>
      <c r="F22" s="2"/>
    </row>
    <row r="23" spans="2:6" ht="115.5" customHeight="1" x14ac:dyDescent="0.25">
      <c r="B23" s="245" t="str">
        <f>'1 lentelė'!B22</f>
        <v>1.1.1.2.3</v>
      </c>
      <c r="C23" s="246" t="str">
        <f>'1 lentelė'!C22</f>
        <v>R06-5511-110000-0010</v>
      </c>
      <c r="D23" s="245" t="str">
        <f>'1 lentelė'!D22</f>
        <v>Joniškio miesto rytinio aplinkkelio nuo krašto kelio Nr. 152 Joniškis-Linkuva iki krašto kelio Nr. 209 Joniškis-Žeimelis-Pasvalys statyba</v>
      </c>
      <c r="E23" s="415" t="s">
        <v>1207</v>
      </c>
      <c r="F23" s="2"/>
    </row>
    <row r="24" spans="2:6" ht="54.75" customHeight="1" x14ac:dyDescent="0.25">
      <c r="B24" s="241" t="str">
        <f>'1 lentelė'!B23</f>
        <v>1.1.1.2.4</v>
      </c>
      <c r="C24" s="242" t="str">
        <f>'1 lentelė'!C23</f>
        <v>R06-5511-125000-0011</v>
      </c>
      <c r="D24" s="241" t="str">
        <f>'1 lentelė'!D23</f>
        <v xml:space="preserve">Kuršėnų miesto Kudirkos g., Tilvyčio g., Dambrausko g. ir Kapų g. rekonstrukcija, įrengiant eismo saugumo priemones </v>
      </c>
      <c r="E24" s="408" t="s">
        <v>1100</v>
      </c>
      <c r="F24" s="2"/>
    </row>
    <row r="25" spans="2:6" ht="27" customHeight="1" x14ac:dyDescent="0.25">
      <c r="B25" s="238" t="str">
        <f>'1 lentelė'!B24</f>
        <v>1.1.1.3</v>
      </c>
      <c r="C25" s="239"/>
      <c r="D25" s="240" t="str">
        <f>'1 lentelė'!D24</f>
        <v>Priemonė: Vystyti aplinką tausojančią ir eismo saugą didinančią infrastruktūrą</v>
      </c>
      <c r="E25" s="414"/>
      <c r="F25" s="2"/>
    </row>
    <row r="26" spans="2:6" ht="27.75" customHeight="1" x14ac:dyDescent="0.25">
      <c r="B26" s="245" t="str">
        <f>'1 lentelė'!B25</f>
        <v>1.1.1.3.1</v>
      </c>
      <c r="C26" s="246" t="str">
        <f>'1 lentelė'!C25</f>
        <v>R06-5516-500000-0013</v>
      </c>
      <c r="D26" s="245" t="str">
        <f>'1 lentelė'!D25</f>
        <v>Dviračių ir pėsčiųjų tako P. Jodelės g., Statybininkų g. ir Eibučių g. Naujoje Akmenėje įrengimas</v>
      </c>
      <c r="E26" s="415" t="s">
        <v>1198</v>
      </c>
      <c r="F26" s="2"/>
    </row>
    <row r="27" spans="2:6" ht="64.5" customHeight="1" x14ac:dyDescent="0.25">
      <c r="B27" s="245" t="str">
        <f>'1 lentelė'!B26</f>
        <v>1.1.1.3.2</v>
      </c>
      <c r="C27" s="243" t="str">
        <f>'1 lentelė'!C26</f>
        <v>R06-5516-500000-0015</v>
      </c>
      <c r="D27" s="244" t="str">
        <f>'1 lentelė'!D26</f>
        <v>Pėsčiųjų ir dviračių takų sutvarkymas teritorijoje, jungiančioje Joniškio miesto M. Slančiausko ir Žemaičių gatves</v>
      </c>
      <c r="E27" s="204" t="s">
        <v>1109</v>
      </c>
      <c r="F27" s="2"/>
    </row>
    <row r="28" spans="2:6" ht="195.75" customHeight="1" x14ac:dyDescent="0.25">
      <c r="B28" s="245" t="str">
        <f>'1 lentelė'!B27</f>
        <v>1.1.1.3.3</v>
      </c>
      <c r="C28" s="243" t="str">
        <f>'1 lentelė'!C27</f>
        <v>R06-5516-120000-0016</v>
      </c>
      <c r="D28" s="244" t="str">
        <f>'1 lentelė'!D27</f>
        <v>Kelmės miesto Vytauto Didžiojo gatvės pėsčiųjų ir pėsčiųjų - dviračių takų sutvarkymas (I etapas)</v>
      </c>
      <c r="E28" s="204" t="s">
        <v>1108</v>
      </c>
      <c r="F28" s="2"/>
    </row>
    <row r="29" spans="2:6" ht="51" customHeight="1" x14ac:dyDescent="0.25">
      <c r="B29" s="241" t="str">
        <f>'1 lentelė'!B28</f>
        <v>1.1.1.3.4</v>
      </c>
      <c r="C29" s="243" t="str">
        <f>'1 lentelė'!C28</f>
        <v>R06-5516-410000-0017</v>
      </c>
      <c r="D29" s="244" t="str">
        <f>'1 lentelė'!D28</f>
        <v>Pėsčiųjų ir dviračių takų įrengimas Pakruojo miesto L. Giros gatvėje</v>
      </c>
      <c r="E29" s="204" t="s">
        <v>1110</v>
      </c>
      <c r="F29" s="2"/>
    </row>
    <row r="30" spans="2:6" ht="78.75" customHeight="1" x14ac:dyDescent="0.25">
      <c r="B30" s="245" t="str">
        <f>'1 lentelė'!B29</f>
        <v>1.1.1.3.5</v>
      </c>
      <c r="C30" s="242" t="str">
        <f>'1 lentelė'!C29</f>
        <v>R06-5511-125000-0018</v>
      </c>
      <c r="D30" s="241" t="str">
        <f>'1 lentelė'!D29</f>
        <v>Eismo saugumo priemonių gerinimas Šiaulių rajone</v>
      </c>
      <c r="E30" s="408" t="s">
        <v>1099</v>
      </c>
      <c r="F30" s="2"/>
    </row>
    <row r="31" spans="2:6" ht="40.5" customHeight="1" x14ac:dyDescent="0.25">
      <c r="B31" s="241" t="str">
        <f>'1 lentelė'!B30</f>
        <v>1.1.1.3.6</v>
      </c>
      <c r="C31" s="242" t="str">
        <f>'1 lentelė'!C30</f>
        <v>R06-5516-410000-0019</v>
      </c>
      <c r="D31" s="241" t="str">
        <f>'1 lentelė'!D30</f>
        <v>Pėsčiųjų ir dviračių takų įrengimas Radviliškio mieste</v>
      </c>
      <c r="E31" s="408" t="s">
        <v>1112</v>
      </c>
      <c r="F31" s="2"/>
    </row>
    <row r="32" spans="2:6" ht="66.75" customHeight="1" x14ac:dyDescent="0.25">
      <c r="B32" s="241" t="str">
        <f>'1 lentelė'!B31</f>
        <v>1.1.1.3.7</v>
      </c>
      <c r="C32" s="243" t="str">
        <f>'1 lentelė'!C31</f>
        <v>R06-5518-100000-0020</v>
      </c>
      <c r="D32" s="244" t="str">
        <f>'1 lentelė'!D31</f>
        <v>Vietinio susisiekimo viešojo transporto priemonių parko atnaujinimas Radviliškio rajono savivaldybėje</v>
      </c>
      <c r="E32" s="204" t="s">
        <v>1114</v>
      </c>
      <c r="F32" s="2"/>
    </row>
    <row r="33" spans="2:6" ht="39.75" customHeight="1" x14ac:dyDescent="0.25">
      <c r="B33" s="241" t="str">
        <f>'1 lentelė'!B32</f>
        <v>1.1.1.3.8</v>
      </c>
      <c r="C33" s="243" t="str">
        <f>'1 lentelė'!C32</f>
        <v>R06-5511-120000-0021</v>
      </c>
      <c r="D33" s="244" t="str">
        <f>'1 lentelė'!D32</f>
        <v>Eismo saugos priemonių diegimas, rekonstruojant Radviliškio m. Gedimino gatvės dalį tarp Stadiono ir Radvilų g.</v>
      </c>
      <c r="E33" s="204" t="s">
        <v>1101</v>
      </c>
      <c r="F33" s="2"/>
    </row>
    <row r="34" spans="2:6" ht="52.5" customHeight="1" x14ac:dyDescent="0.25">
      <c r="B34" s="241" t="str">
        <f>'1 lentelė'!B33</f>
        <v>1.1.1.3.9</v>
      </c>
      <c r="C34" s="242" t="str">
        <f>'1 lentelė'!C33</f>
        <v>R06-5511-120000-0022</v>
      </c>
      <c r="D34" s="241" t="str">
        <f>'1 lentelė'!D33</f>
        <v xml:space="preserve">Eismo saugumo priemonių diegimas Radviliškio mieste  </v>
      </c>
      <c r="E34" s="408" t="s">
        <v>1106</v>
      </c>
      <c r="F34" s="2"/>
    </row>
    <row r="35" spans="2:6" ht="50.25" customHeight="1" x14ac:dyDescent="0.25">
      <c r="B35" s="247" t="str">
        <f>'1 lentelė'!B34</f>
        <v>1.1.1.3.10</v>
      </c>
      <c r="C35" s="248" t="str">
        <f>'1 lentelė'!C34</f>
        <v>R06-5516-120000-0024</v>
      </c>
      <c r="D35" s="247" t="str">
        <f>'1 lentelė'!D34</f>
        <v>Tilžės g. dviračių tako rekonstrukcija</v>
      </c>
      <c r="E35" s="415" t="s">
        <v>1113</v>
      </c>
      <c r="F35" s="2"/>
    </row>
    <row r="36" spans="2:6" ht="63.75" customHeight="1" x14ac:dyDescent="0.25">
      <c r="B36" s="247" t="str">
        <f>'1 lentelė'!B35</f>
        <v>1.1.1.3.11</v>
      </c>
      <c r="C36" s="248" t="str">
        <f>'1 lentelė'!C35</f>
        <v>R06-5516-500000-0025</v>
      </c>
      <c r="D36" s="247" t="str">
        <f>'1 lentelė'!D35</f>
        <v>Šiaulių rajono pėsčiųjų ir dviračių takų rekonstrukcija ir plėtra</v>
      </c>
      <c r="E36" s="415" t="s">
        <v>1111</v>
      </c>
      <c r="F36" s="2"/>
    </row>
    <row r="37" spans="2:6" ht="117.75" customHeight="1" x14ac:dyDescent="0.25">
      <c r="B37" s="247" t="str">
        <f>'1 lentelė'!B36</f>
        <v>1.1.1.3.12</v>
      </c>
      <c r="C37" s="249" t="str">
        <f>'1 lentelė'!C36</f>
        <v>R06-5518-100000-0026</v>
      </c>
      <c r="D37" s="250" t="str">
        <f>'1 lentelė'!D36</f>
        <v>Šiaulių rajono vietinio susisiekimo viešojo transporto priemonių parko atnaujinimas</v>
      </c>
      <c r="E37" s="204" t="s">
        <v>1115</v>
      </c>
      <c r="F37" s="2"/>
    </row>
    <row r="38" spans="2:6" ht="54.75" customHeight="1" x14ac:dyDescent="0.25">
      <c r="B38" s="247" t="str">
        <f>'1 lentelė'!B37</f>
        <v>1.1.1.3.13</v>
      </c>
      <c r="C38" s="248" t="str">
        <f>'1 lentelė'!C37</f>
        <v>R06-5511-120000-0027</v>
      </c>
      <c r="D38" s="247" t="str">
        <f>'1 lentelė'!D37</f>
        <v>Eismo saugumo priemonių diegimas Šiaulių mieste</v>
      </c>
      <c r="E38" s="415" t="s">
        <v>1104</v>
      </c>
      <c r="F38" s="2"/>
    </row>
    <row r="39" spans="2:6" ht="54" customHeight="1" x14ac:dyDescent="0.25">
      <c r="B39" s="247" t="str">
        <f>'1 lentelė'!B38</f>
        <v>1.1.1.3.14</v>
      </c>
      <c r="C39" s="248" t="str">
        <f>'1 lentelė'!C38</f>
        <v>R06-5516-190000-0227</v>
      </c>
      <c r="D39" s="247" t="str">
        <f>'1 lentelė'!D38</f>
        <v xml:space="preserve">Pėsčiųjų ir dviračių  takų sutvarkymas Joniškio mieste </v>
      </c>
      <c r="E39" s="415" t="s">
        <v>1201</v>
      </c>
      <c r="F39" s="2"/>
    </row>
    <row r="40" spans="2:6" ht="27.75" customHeight="1" x14ac:dyDescent="0.25">
      <c r="B40" s="247" t="str">
        <f>'1 lentelė'!B39</f>
        <v>1.1.1.3.15</v>
      </c>
      <c r="C40" s="248" t="str">
        <f>'1 lentelė'!C39</f>
        <v>R06-5516-410000-0228</v>
      </c>
      <c r="D40" s="247" t="str">
        <f>'1 lentelė'!D39</f>
        <v xml:space="preserve">Pėsčiųjų  ir dviračių takų rekonstravimas Pakruojo m. Vytauto Didžiojo ir Vilniaus g. </v>
      </c>
      <c r="E40" s="415" t="s">
        <v>1204</v>
      </c>
      <c r="F40" s="2"/>
    </row>
    <row r="41" spans="2:6" ht="27.75" customHeight="1" x14ac:dyDescent="0.25">
      <c r="B41" s="247" t="str">
        <f>'1 lentelė'!B40</f>
        <v>1.1.1.3.16</v>
      </c>
      <c r="C41" s="248" t="str">
        <f>'1 lentelė'!C40</f>
        <v>R06-5511-110000-0229</v>
      </c>
      <c r="D41" s="247" t="str">
        <f>'1 lentelė'!D40</f>
        <v>Eismo saugos priemonių diegimas rekonstruojant Radviliškio m. Žalgirio gatvę</v>
      </c>
      <c r="E41" s="415" t="s">
        <v>1205</v>
      </c>
      <c r="F41" s="2"/>
    </row>
    <row r="42" spans="2:6" ht="15" x14ac:dyDescent="0.25">
      <c r="B42" s="235" t="str">
        <f>'1 lentelė'!B41</f>
        <v>1.1.2</v>
      </c>
      <c r="C42" s="236"/>
      <c r="D42" s="237" t="str">
        <f>'1 lentelė'!D41</f>
        <v>Uždavinys: Plėtoti turizmo infrastruktūrą</v>
      </c>
      <c r="E42" s="413"/>
      <c r="F42" s="2"/>
    </row>
    <row r="43" spans="2:6" ht="24" x14ac:dyDescent="0.25">
      <c r="B43" s="238" t="str">
        <f>'1 lentelė'!B42</f>
        <v>1.1.2.1</v>
      </c>
      <c r="C43" s="239"/>
      <c r="D43" s="240" t="str">
        <f>'1 lentelė'!D42</f>
        <v>Priemonė: Vystyti turizmo maršrutus ar jų dalis ir rinkodaros priemones</v>
      </c>
      <c r="E43" s="414"/>
      <c r="F43" s="2"/>
    </row>
    <row r="44" spans="2:6" ht="48" customHeight="1" x14ac:dyDescent="0.25">
      <c r="B44" s="245" t="str">
        <f>'1 lentelė'!B43</f>
        <v>1.1.2.1.1</v>
      </c>
      <c r="C44" s="246" t="str">
        <f>'1 lentelė'!C43</f>
        <v>R06-8821-420000-0028</v>
      </c>
      <c r="D44" s="245" t="str">
        <f>'1 lentelė'!D43</f>
        <v>Savivaldybes jungiančios turizmo informacinės infrastruktūros plėtra Šiaulių regione</v>
      </c>
      <c r="E44" s="416" t="s">
        <v>1216</v>
      </c>
      <c r="F44" s="2"/>
    </row>
    <row r="45" spans="2:6" ht="48" x14ac:dyDescent="0.25">
      <c r="B45" s="235" t="str">
        <f>'1 lentelė'!B44</f>
        <v>1.1.3</v>
      </c>
      <c r="C45" s="236"/>
      <c r="D45" s="237" t="str">
        <f>'1 lentelė'!D44</f>
        <v>Uždavinys: Modernizuoti ir plėsti atliekų tvarkymo, geriamojo vandens tiekimo ir nuotekų tvarkymo organizacinę bei inžinerinę infrastruktūrą</v>
      </c>
      <c r="E45" s="413"/>
      <c r="F45" s="2"/>
    </row>
    <row r="46" spans="2:6" ht="24" x14ac:dyDescent="0.25">
      <c r="B46" s="238" t="str">
        <f>'1 lentelė'!B45</f>
        <v>1.1.3.1</v>
      </c>
      <c r="C46" s="239"/>
      <c r="D46" s="240" t="str">
        <f>'1 lentelė'!D45</f>
        <v>Priemonė: Gerinti vandens tiekimo, nuotekų ir atliekų tvarkymo paslaugų sistemą</v>
      </c>
      <c r="E46" s="414"/>
      <c r="F46" s="2"/>
    </row>
    <row r="47" spans="2:6" ht="136.5" customHeight="1" x14ac:dyDescent="0.25">
      <c r="B47" s="241" t="str">
        <f>'1 lentelė'!B46</f>
        <v>1.1.3.1.1.</v>
      </c>
      <c r="C47" s="242" t="str">
        <f>'1 lentelė'!C46</f>
        <v>R06-0008-050000-0029</v>
      </c>
      <c r="D47" s="241" t="str">
        <f>'1 lentelė'!D46</f>
        <v>Komunalinių atliekų rūšiuojamojo surinkimo infrastruktūros plėtra Šiaulių regione</v>
      </c>
      <c r="E47" s="408" t="s">
        <v>1116</v>
      </c>
      <c r="F47" s="2"/>
    </row>
    <row r="48" spans="2:6" ht="150" customHeight="1" x14ac:dyDescent="0.25">
      <c r="B48" s="241" t="str">
        <f>'1 lentelė'!B47</f>
        <v>1.1.3.1.2</v>
      </c>
      <c r="C48" s="242" t="str">
        <f>'1 lentelė'!C47</f>
        <v>R06-0014-060000-0030</v>
      </c>
      <c r="D48" s="241" t="str">
        <f>'1 lentelė'!D47</f>
        <v>Vandens gerinimo įrenginių nauja statyba (rekonstrukcija) Akmenės rajone</v>
      </c>
      <c r="E48" s="415" t="s">
        <v>1121</v>
      </c>
      <c r="F48" s="2"/>
    </row>
    <row r="49" spans="2:6" ht="24.75" customHeight="1" x14ac:dyDescent="0.25">
      <c r="B49" s="241" t="str">
        <f>'1 lentelė'!B48</f>
        <v>1.1.3.1.3</v>
      </c>
      <c r="C49" s="251" t="str">
        <f>'1 lentelė'!C48</f>
        <v>R06-0014-060700-0031</v>
      </c>
      <c r="D49" s="252" t="str">
        <f>'1 lentelė'!D48</f>
        <v>Vandentiekio ir nuotekų tinklų nauja statyba ir valymo įrenginių rekonstrukcija Akmenės rajone</v>
      </c>
      <c r="E49" s="409" t="s">
        <v>1181</v>
      </c>
      <c r="F49" s="2"/>
    </row>
    <row r="50" spans="2:6" ht="138.75" customHeight="1" x14ac:dyDescent="0.25">
      <c r="B50" s="241" t="str">
        <f>'1 lentelė'!B49</f>
        <v>1.1.3.1.4</v>
      </c>
      <c r="C50" s="242" t="str">
        <f>'1 lentelė'!C49</f>
        <v>R06-0014-060700-0032</v>
      </c>
      <c r="D50" s="241" t="str">
        <f>'1 lentelė'!D49</f>
        <v>Vandens tiekimo ir nuotekų tvarkymo infrastruktūros rekonstrukcija ir plėtra Joniškio rajone</v>
      </c>
      <c r="E50" s="415" t="s">
        <v>1119</v>
      </c>
      <c r="F50" s="2"/>
    </row>
    <row r="51" spans="2:6" ht="183.75" customHeight="1" x14ac:dyDescent="0.25">
      <c r="B51" s="241" t="str">
        <f>'1 lentelė'!B50</f>
        <v>1.1.3.1.5</v>
      </c>
      <c r="C51" s="242" t="str">
        <f>'1 lentelė'!C50</f>
        <v>R06-0014-060700-0033</v>
      </c>
      <c r="D51" s="241" t="str">
        <f>'1 lentelė'!D50</f>
        <v>Kelmės r. gyvenviečių vandentvarkos ir aplinkosaugos infrastruktūros modernizavimas ir plėtra</v>
      </c>
      <c r="E51" s="408" t="s">
        <v>1120</v>
      </c>
      <c r="F51" s="2"/>
    </row>
    <row r="52" spans="2:6" ht="64.5" customHeight="1" x14ac:dyDescent="0.25">
      <c r="B52" s="245" t="str">
        <f>'1 lentelė'!B51</f>
        <v>1.1.3.1.6</v>
      </c>
      <c r="C52" s="246" t="str">
        <f>'1 lentelė'!C51</f>
        <v>R06-0014-060700-0034</v>
      </c>
      <c r="D52" s="245" t="str">
        <f>'1 lentelė'!D51</f>
        <v>Vandens tiekimo ir nuotekų tvarkymo infrastruktūros plėtra ir rekonstravimas Pakruojo rajono savivaldybėje</v>
      </c>
      <c r="E52" s="415" t="s">
        <v>1193</v>
      </c>
      <c r="F52" s="2"/>
    </row>
    <row r="53" spans="2:6" ht="102" customHeight="1" x14ac:dyDescent="0.25">
      <c r="B53" s="241" t="str">
        <f>'1 lentelė'!B52</f>
        <v>1.1.3.1.7</v>
      </c>
      <c r="C53" s="242" t="str">
        <f>'1 lentelė'!C52</f>
        <v>R06-0014-070000-0036</v>
      </c>
      <c r="D53" s="241" t="str">
        <f>'1 lentelė'!D52</f>
        <v>Grinkiškio miestelio vandentiekio ir nuotekų tinklų, nuotekų valymo ir vandens gerinimo įrenginių statyba</v>
      </c>
      <c r="E53" s="408" t="s">
        <v>1118</v>
      </c>
      <c r="F53" s="2"/>
    </row>
    <row r="54" spans="2:6" ht="100.5" customHeight="1" x14ac:dyDescent="0.25">
      <c r="B54" s="241" t="str">
        <f>'1 lentelė'!B53</f>
        <v>1.1.3.1.8</v>
      </c>
      <c r="C54" s="242" t="str">
        <f>'1 lentelė'!C53</f>
        <v>R06-0007-080000-0038</v>
      </c>
      <c r="D54" s="241" t="str">
        <f>'1 lentelė'!D53</f>
        <v>Šiaulių miesto paviršinių nuotekų tvarkymo sistemos inventorizavimas, paviršinių nuotekų tvarkymo infrastruktūros rekonstravimas ir plėtra</v>
      </c>
      <c r="E54" s="408" t="s">
        <v>1123</v>
      </c>
      <c r="F54" s="2"/>
    </row>
    <row r="55" spans="2:6" ht="91.5" customHeight="1" x14ac:dyDescent="0.25">
      <c r="B55" s="241" t="str">
        <f>'1 lentelė'!B54</f>
        <v>1.1.3.1.9</v>
      </c>
      <c r="C55" s="242" t="str">
        <f>'1 lentelė'!C54</f>
        <v>R06-0014-060000-0039</v>
      </c>
      <c r="D55" s="241" t="str">
        <f>'1 lentelė'!D54</f>
        <v>Vandentiekio ir nuotekų tinklų rekonstravimas Šiaulių mieste</v>
      </c>
      <c r="E55" s="408" t="s">
        <v>1117</v>
      </c>
      <c r="F55" s="2"/>
    </row>
    <row r="56" spans="2:6" ht="84" x14ac:dyDescent="0.25">
      <c r="B56" s="241" t="str">
        <f>'1 lentelė'!B55</f>
        <v>1.1.3.1.10</v>
      </c>
      <c r="C56" s="242" t="str">
        <f>'1 lentelė'!C55</f>
        <v>R06-0014-060700-0041</v>
      </c>
      <c r="D56" s="241" t="str">
        <f>'1 lentelė'!D55</f>
        <v>Šiaulių rajono gyvenviečių ir Kuršėnų miesto vandentiekio ir nuotekų surinkimo tinklų plėtra</v>
      </c>
      <c r="E56" s="408" t="s">
        <v>1122</v>
      </c>
      <c r="F56" s="2"/>
    </row>
    <row r="57" spans="2:6" ht="165.75" customHeight="1" x14ac:dyDescent="0.25">
      <c r="B57" s="241" t="str">
        <f>'1 lentelė'!B56</f>
        <v>1.1.3.1.11</v>
      </c>
      <c r="C57" s="242" t="str">
        <f>'1 lentelė'!C56</f>
        <v>R06-0014-060700-0211</v>
      </c>
      <c r="D57" s="241" t="str">
        <f>'1 lentelė'!D56</f>
        <v>Šiaulių rajono gyvenviečių ir Kuršėnų miesto vandentiekio ir nuotekų surinkimo tinklų plėtra, II etapas</v>
      </c>
      <c r="E57" s="415" t="s">
        <v>1124</v>
      </c>
      <c r="F57" s="2"/>
    </row>
    <row r="58" spans="2:6" ht="136.5" customHeight="1" x14ac:dyDescent="0.25">
      <c r="B58" s="241" t="str">
        <f>'1 lentelė'!B57</f>
        <v>1.1.3.1.12</v>
      </c>
      <c r="C58" s="242" t="str">
        <f>'1 lentelė'!C57</f>
        <v>R06-0014-065000-0212</v>
      </c>
      <c r="D58" s="241" t="str">
        <f>'1 lentelė'!D57</f>
        <v>Geriamojo vandens tiekimo ir nuotekų tvarkymo plėtra Akmenės rajone</v>
      </c>
      <c r="E58" s="415" t="s">
        <v>1125</v>
      </c>
      <c r="F58" s="2"/>
    </row>
    <row r="59" spans="2:6" ht="176.25" customHeight="1" x14ac:dyDescent="0.25">
      <c r="B59" s="241" t="str">
        <f>'1 lentelė'!B58</f>
        <v>1.1.3.1.13</v>
      </c>
      <c r="C59" s="242" t="str">
        <f>'1 lentelė'!C58</f>
        <v>R06-0014-060700-0213</v>
      </c>
      <c r="D59" s="241" t="str">
        <f>'1 lentelė'!D58</f>
        <v>Vandens tiekimo ir nuotekų tvarkymo infrastruktūros plėtra ir rekonstravimas Joniškio rajono savivaldybėje (II etapas)</v>
      </c>
      <c r="E59" s="415" t="s">
        <v>1127</v>
      </c>
      <c r="F59" s="2"/>
    </row>
    <row r="60" spans="2:6" ht="28.5" customHeight="1" x14ac:dyDescent="0.25">
      <c r="B60" s="245" t="str">
        <f>'1 lentelė'!B59</f>
        <v>1.1.3.1.14</v>
      </c>
      <c r="C60" s="246" t="str">
        <f>'1 lentelė'!C59</f>
        <v>R06-0014-070000-0214</v>
      </c>
      <c r="D60" s="245" t="str">
        <f>'1 lentelė'!D59</f>
        <v xml:space="preserve">Vandentiekio ir nuotekų tinklų plėtra bei inventorizavimas Kelmės rajone </v>
      </c>
      <c r="E60" s="416" t="s">
        <v>1212</v>
      </c>
      <c r="F60" s="2"/>
    </row>
    <row r="61" spans="2:6" ht="114" customHeight="1" x14ac:dyDescent="0.25">
      <c r="B61" s="241" t="str">
        <f>'1 lentelė'!B60</f>
        <v>1.1.3.1.15</v>
      </c>
      <c r="C61" s="242" t="str">
        <f>'1 lentelė'!C60</f>
        <v>R06-0014-070000-0215</v>
      </c>
      <c r="D61" s="241" t="str">
        <f>'1 lentelė'!D60</f>
        <v>Vandens tiekimo ir nuotekų tinklų  statyba Basanavičiaus g. Radviliškio m. ir tinklų inventorizacija Radviliškio rajone</v>
      </c>
      <c r="E61" s="415" t="s">
        <v>1126</v>
      </c>
      <c r="F61" s="2"/>
    </row>
    <row r="62" spans="2:6" ht="43.5" customHeight="1" x14ac:dyDescent="0.25">
      <c r="B62" s="235" t="str">
        <f>'1 lentelė'!B61</f>
        <v>1.1.4</v>
      </c>
      <c r="C62" s="236"/>
      <c r="D62" s="237" t="str">
        <f>'1 lentelė'!D61</f>
        <v>Uždavinys: Gerinti aplinkos kokybę: mažinti aplinkos taršą, tvarkyti užterštas teritorijas ir vykdyti taršos prevenciją</v>
      </c>
      <c r="E62" s="413"/>
      <c r="F62" s="2"/>
    </row>
    <row r="63" spans="2:6" ht="39.75" customHeight="1" x14ac:dyDescent="0.25">
      <c r="B63" s="238" t="str">
        <f>'1 lentelė'!B62</f>
        <v>1.1.4.1</v>
      </c>
      <c r="C63" s="239"/>
      <c r="D63" s="240" t="str">
        <f>'1 lentelė'!D62</f>
        <v>Priemonė: Tvarkyti ar atkurti natūralaus ar urbanizuoto kraštovaizdžio kompleksus ar atskirus jų elementus</v>
      </c>
      <c r="E63" s="414"/>
      <c r="F63" s="2"/>
    </row>
    <row r="64" spans="2:6" ht="66" customHeight="1" x14ac:dyDescent="0.25">
      <c r="B64" s="241" t="str">
        <f>'1 lentelė'!B63</f>
        <v>1.1.4.1.1</v>
      </c>
      <c r="C64" s="242" t="str">
        <f>'1 lentelė'!C63</f>
        <v>R06-0019-380000-0042</v>
      </c>
      <c r="D64" s="241" t="str">
        <f>'1 lentelė'!D63</f>
        <v>Akmenės rajono vietovių kraštovaizdžio tvarkymas</v>
      </c>
      <c r="E64" s="408" t="s">
        <v>1157</v>
      </c>
      <c r="F64" s="2"/>
    </row>
    <row r="65" spans="2:6" ht="28.5" customHeight="1" x14ac:dyDescent="0.25">
      <c r="B65" s="245" t="str">
        <f>'1 lentelė'!B64</f>
        <v>1.1.4.1.2</v>
      </c>
      <c r="C65" s="246" t="str">
        <f>'1 lentelė'!C64</f>
        <v>R06-0019-380000-0043</v>
      </c>
      <c r="D65" s="241" t="str">
        <f>'1 lentelė'!D64</f>
        <v>Gamtinio karkaso sprendinių koregavimas Akmenės rajono savivaldybės bendruosiuose planuose</v>
      </c>
      <c r="E65" s="415" t="s">
        <v>1250</v>
      </c>
      <c r="F65" s="2"/>
    </row>
    <row r="66" spans="2:6" ht="75.75" customHeight="1" x14ac:dyDescent="0.25">
      <c r="B66" s="241" t="str">
        <f>'1 lentelė'!B65</f>
        <v>1.1.4.1.3</v>
      </c>
      <c r="C66" s="243" t="str">
        <f>'1 lentelė'!C65</f>
        <v>R06-0019-380000-0043</v>
      </c>
      <c r="D66" s="244" t="str">
        <f>'1 lentelė'!D65</f>
        <v>Bešeimininkių apleistų pastatų likvidavimas Joniškio rajone</v>
      </c>
      <c r="E66" s="204" t="s">
        <v>1159</v>
      </c>
      <c r="F66" s="2"/>
    </row>
    <row r="67" spans="2:6" ht="66.75" customHeight="1" x14ac:dyDescent="0.25">
      <c r="B67" s="241" t="str">
        <f>'1 lentelė'!B66</f>
        <v>1.1.4.1.4</v>
      </c>
      <c r="C67" s="242" t="str">
        <f>'1 lentelė'!C66</f>
        <v>R06-0019-380000-0044</v>
      </c>
      <c r="D67" s="241" t="str">
        <f>'1 lentelė'!D66</f>
        <v>Kelmės dvaro ansamblio parko sutvarkymas ir pritaikymas visuomenės poreikiams</v>
      </c>
      <c r="E67" s="408" t="s">
        <v>1158</v>
      </c>
      <c r="F67" s="2"/>
    </row>
    <row r="68" spans="2:6" ht="78.75" customHeight="1" x14ac:dyDescent="0.25">
      <c r="B68" s="241" t="str">
        <f>'1 lentelė'!B67</f>
        <v>1.1.4.1.5</v>
      </c>
      <c r="C68" s="243" t="str">
        <f>'1 lentelė'!C67</f>
        <v>R06-0019-380000-0045</v>
      </c>
      <c r="D68" s="244" t="str">
        <f>'1 lentelė'!D67</f>
        <v>Kraštovaizdžio būklės gerinimas Pakruojo rajono savivaldybės teritorijoje (I etapas)</v>
      </c>
      <c r="E68" s="204" t="s">
        <v>1155</v>
      </c>
      <c r="F68" s="2"/>
    </row>
    <row r="69" spans="2:6" ht="24" x14ac:dyDescent="0.25">
      <c r="B69" s="245" t="str">
        <f>'1 lentelė'!B68</f>
        <v>1.1.4.1.6</v>
      </c>
      <c r="C69" s="246" t="str">
        <f>'1 lentelė'!C68</f>
        <v>R06-0019-380000-0046</v>
      </c>
      <c r="D69" s="245" t="str">
        <f>'1 lentelė'!D68</f>
        <v>Kraštovaizdžio būklės gerinimas Pakruojo rajono savivaldybės teritorijoje (II etapas)</v>
      </c>
      <c r="E69" s="428" t="s">
        <v>1251</v>
      </c>
      <c r="F69" s="2"/>
    </row>
    <row r="70" spans="2:6" ht="52.5" customHeight="1" x14ac:dyDescent="0.25">
      <c r="B70" s="241" t="str">
        <f>'1 lentelė'!B69</f>
        <v>1.1.4.1.7</v>
      </c>
      <c r="C70" s="242" t="str">
        <f>'1 lentelė'!C69</f>
        <v>R06-0019-380000-0049</v>
      </c>
      <c r="D70" s="241" t="str">
        <f>'1 lentelė'!D69</f>
        <v>Kraštovaizdžio formavimas ir ekologinės būklės gerinimas Radviliškio m. Eibariškių parko teritorijoje</v>
      </c>
      <c r="E70" s="408" t="s">
        <v>1160</v>
      </c>
      <c r="F70" s="2"/>
    </row>
    <row r="71" spans="2:6" ht="78.75" customHeight="1" x14ac:dyDescent="0.25">
      <c r="B71" s="241" t="str">
        <f>'1 lentelė'!B70</f>
        <v>1.1.4.1.8</v>
      </c>
      <c r="C71" s="243" t="str">
        <f>'1 lentelė'!C70</f>
        <v>R06-0019-380000-0051</v>
      </c>
      <c r="D71" s="244" t="str">
        <f>'1 lentelė'!D70</f>
        <v>Kraštovaizdžio būklės gerinimas Šiaulių mieste</v>
      </c>
      <c r="E71" s="204" t="s">
        <v>1161</v>
      </c>
      <c r="F71" s="2"/>
    </row>
    <row r="72" spans="2:6" ht="64.5" customHeight="1" x14ac:dyDescent="0.25">
      <c r="B72" s="241" t="str">
        <f>'1 lentelė'!B71</f>
        <v>1.1.4.1.9</v>
      </c>
      <c r="C72" s="243" t="str">
        <f>'1 lentelė'!C71</f>
        <v>R06-0019-380000-0052</v>
      </c>
      <c r="D72" s="244" t="str">
        <f>'1 lentelė'!D71</f>
        <v>Šiaulių rajono vietovių kraštovaizdžio tvarkymas</v>
      </c>
      <c r="E72" s="204" t="s">
        <v>1156</v>
      </c>
      <c r="F72" s="2"/>
    </row>
    <row r="73" spans="2:6" ht="88.5" customHeight="1" x14ac:dyDescent="0.25">
      <c r="B73" s="245" t="str">
        <f>'1 lentelė'!B72</f>
        <v>1.1.4.1.10</v>
      </c>
      <c r="C73" s="246" t="str">
        <f>'1 lentelė'!C72</f>
        <v>R06-0019-380000-0053</v>
      </c>
      <c r="D73" s="245" t="str">
        <f>'1 lentelė'!D72</f>
        <v>Šiaulių rajono vietovių kraštovaizdžio tvarkymas II etapas</v>
      </c>
      <c r="E73" s="415" t="s">
        <v>1192</v>
      </c>
      <c r="F73" s="2"/>
    </row>
    <row r="74" spans="2:6" ht="88.5" customHeight="1" x14ac:dyDescent="0.25">
      <c r="B74" s="241" t="str">
        <f>'1 lentelė'!B73</f>
        <v>1.1.4.1.11</v>
      </c>
      <c r="C74" s="242" t="str">
        <f>'1 lentelė'!C73</f>
        <v>R06-0019-380000-0196</v>
      </c>
      <c r="D74" s="241" t="str">
        <f>'1 lentelė'!D73</f>
        <v>Kelmės miesto Tūkstantmečio parko sutvarkymas</v>
      </c>
      <c r="E74" s="408" t="s">
        <v>1162</v>
      </c>
      <c r="F74" s="2"/>
    </row>
    <row r="75" spans="2:6" ht="66" customHeight="1" x14ac:dyDescent="0.25">
      <c r="B75" s="247" t="str">
        <f>'1 lentelė'!B74</f>
        <v>1.1.4.1.12</v>
      </c>
      <c r="C75" s="248" t="str">
        <f>'1 lentelė'!C74</f>
        <v>R06-0019-380000-0197</v>
      </c>
      <c r="D75" s="247" t="str">
        <f>'1 lentelė'!D74</f>
        <v>Bešeimininkių pastatų likvidavimas Joniškio rajone</v>
      </c>
      <c r="E75" s="415" t="s">
        <v>1247</v>
      </c>
      <c r="F75" s="2"/>
    </row>
    <row r="76" spans="2:6" ht="39" customHeight="1" x14ac:dyDescent="0.25">
      <c r="B76" s="247" t="str">
        <f>'1 lentelė'!B75</f>
        <v>1.1.4.1.13.</v>
      </c>
      <c r="C76" s="248" t="str">
        <f>'1 lentelė'!C75</f>
        <v>R06-0019-380000-0235</v>
      </c>
      <c r="D76" s="53" t="s">
        <v>1245</v>
      </c>
      <c r="E76" s="415" t="s">
        <v>1246</v>
      </c>
      <c r="F76" s="2"/>
    </row>
    <row r="77" spans="2:6" ht="24" x14ac:dyDescent="0.25">
      <c r="B77" s="235" t="str">
        <f>'1 lentelė'!B76</f>
        <v>1.1.5</v>
      </c>
      <c r="C77" s="236"/>
      <c r="D77" s="237" t="str">
        <f>'1 lentelė'!D76</f>
        <v>Uždavinys: Skatinti investicijas į regiono socialinę ir ekonominę plėtrą</v>
      </c>
      <c r="E77" s="413"/>
      <c r="F77" s="2"/>
    </row>
    <row r="78" spans="2:6" ht="15" x14ac:dyDescent="0.25">
      <c r="B78" s="238" t="str">
        <f>'1 lentelė'!B77</f>
        <v>1.1.5.1.</v>
      </c>
      <c r="C78" s="239"/>
      <c r="D78" s="240" t="str">
        <f>'1 lentelė'!D77</f>
        <v>Priemonė: Skatinti užimtumą regione</v>
      </c>
      <c r="E78" s="414"/>
      <c r="F78" s="2"/>
    </row>
    <row r="79" spans="2:6" ht="36" x14ac:dyDescent="0.25">
      <c r="B79" s="241" t="str">
        <f>'1 lentelė'!B78</f>
        <v>1.1.5.1.1</v>
      </c>
      <c r="C79" s="242" t="str">
        <f>'1 lentelė'!C78</f>
        <v>R06-0000-510000-0217</v>
      </c>
      <c r="D79" s="241" t="str">
        <f>'1 lentelė'!D78</f>
        <v>Įmonės gamybinių pajėgų plėtra ir darnus išteklių naudojimas (ŠRPT 2016 03 30 sprendimas Nr. 51/5S-18)</v>
      </c>
      <c r="E79" s="408" t="s">
        <v>1174</v>
      </c>
      <c r="F79" s="2"/>
    </row>
    <row r="80" spans="2:6" ht="36" x14ac:dyDescent="0.25">
      <c r="B80" s="241" t="str">
        <f>'1 lentelė'!B79</f>
        <v>1.1.5.1.2</v>
      </c>
      <c r="C80" s="242" t="str">
        <f>'1 lentelė'!C79</f>
        <v>R06-0000-510000-0218</v>
      </c>
      <c r="D80" s="241" t="str">
        <f>'1 lentelė'!D79</f>
        <v>AB "Neaustinių medžiagų fabrikas" įmonių grupės plėtra didinant eksporto apimtis (ŠRPT 2016 06 28 sprendimas Nr. 51/5S-27)</v>
      </c>
      <c r="E80" s="408" t="s">
        <v>1167</v>
      </c>
      <c r="F80" s="2"/>
    </row>
    <row r="81" spans="2:6" ht="48" x14ac:dyDescent="0.25">
      <c r="B81" s="241" t="str">
        <f>'1 lentelė'!B80</f>
        <v>1.1.5.1.3</v>
      </c>
      <c r="C81" s="243" t="str">
        <f>'1 lentelė'!C80</f>
        <v>R06-0000-510000-0219</v>
      </c>
      <c r="D81" s="244" t="str">
        <f>'1 lentelė'!D80</f>
        <v>Įmonės modernizavimas ir plėtra, įrengiant naują "Benninghoven" asfaltbetonio gamybos liniją TBA 2000 UC (ŠRPT 2016 06 28 sprendimas Nr. 51/5S-28)</v>
      </c>
      <c r="E81" s="204" t="s">
        <v>1168</v>
      </c>
      <c r="F81" s="2"/>
    </row>
    <row r="82" spans="2:6" ht="36" x14ac:dyDescent="0.25">
      <c r="B82" s="241" t="str">
        <f>'1 lentelė'!B81</f>
        <v>1.1.5.1.4</v>
      </c>
      <c r="C82" s="242" t="str">
        <f>'1 lentelė'!C81</f>
        <v>R06-0000-520000-0220</v>
      </c>
      <c r="D82" s="241" t="str">
        <f>'1 lentelė'!D81</f>
        <v>UAB „Sporto investicijos“ pastatų ir statinių (Ežero g. 11, Šiauliai) rekonstrukcijos projektas (ŠRPT 2016 11 30 sprendimas Nr. 51/5S-67)</v>
      </c>
      <c r="E82" s="408" t="s">
        <v>1169</v>
      </c>
      <c r="F82" s="2"/>
    </row>
    <row r="83" spans="2:6" ht="36" x14ac:dyDescent="0.25">
      <c r="B83" s="241" t="str">
        <f>'1 lentelė'!B82</f>
        <v>1.1.5.1.5</v>
      </c>
      <c r="C83" s="242" t="str">
        <f>'1 lentelė'!C82</f>
        <v>R06-0000-510000-0221</v>
      </c>
      <c r="D83" s="241" t="str">
        <f>'1 lentelė'!D82</f>
        <v>Naujo modernaus cemento krovos terminalo Šiaulių mieste įrengimas (ŠRPT 2017 03 07 sprendimas Nr. 51/5S-16)</v>
      </c>
      <c r="E83" s="408" t="s">
        <v>1170</v>
      </c>
      <c r="F83" s="2"/>
    </row>
    <row r="84" spans="2:6" ht="36" x14ac:dyDescent="0.25">
      <c r="B84" s="241" t="str">
        <f>'1 lentelė'!B83</f>
        <v>1.1.5.1.6</v>
      </c>
      <c r="C84" s="242" t="str">
        <f>'1 lentelė'!C83</f>
        <v>R06-0000-510000-0222</v>
      </c>
      <c r="D84" s="241" t="str">
        <f>'1 lentelė'!D83</f>
        <v>Naujos modernios UAB "Putokšnis" gamybos bazės Šiaulių mieste įrengimas (ŠRPT 2017 09 29 sprendimas Nr. 51/5S-60)</v>
      </c>
      <c r="E84" s="408" t="s">
        <v>1175</v>
      </c>
      <c r="F84" s="2"/>
    </row>
    <row r="85" spans="2:6" ht="24" x14ac:dyDescent="0.25">
      <c r="B85" s="241" t="str">
        <f>'1 lentelė'!B84</f>
        <v>1.1.5.1.7</v>
      </c>
      <c r="C85" s="242" t="str">
        <f>'1 lentelė'!C84</f>
        <v>R06-0000-510000-0223</v>
      </c>
      <c r="D85" s="241" t="str">
        <f>'1 lentelė'!D84</f>
        <v>Medienos produktų gamybos inovacijos (ŠRPT 2018 02 21 sprendimas Nr. 51/5S-20)</v>
      </c>
      <c r="E85" s="408" t="s">
        <v>1176</v>
      </c>
      <c r="F85" s="2"/>
    </row>
    <row r="86" spans="2:6" ht="36" x14ac:dyDescent="0.25">
      <c r="B86" s="241" t="str">
        <f>'1 lentelė'!B85</f>
        <v>1.1.5.1.8</v>
      </c>
      <c r="C86" s="242" t="str">
        <f>'1 lentelė'!C85</f>
        <v>R06-0000-510000-0224</v>
      </c>
      <c r="D86" s="241" t="str">
        <f>'1 lentelė'!D85</f>
        <v>Naujo gamybinio UAB "Hampidjan Baltic" cecho įrengimas Šiaulių mieste (ŠRPT 2018 06 05 sprendimas Nr. 51/5S-48)</v>
      </c>
      <c r="E86" s="408" t="s">
        <v>1171</v>
      </c>
      <c r="F86" s="2"/>
    </row>
    <row r="87" spans="2:6" ht="54" customHeight="1" x14ac:dyDescent="0.25">
      <c r="B87" s="241" t="str">
        <f>'1 lentelė'!B86</f>
        <v>1.1.5.1.9</v>
      </c>
      <c r="C87" s="242" t="str">
        <f>'1 lentelė'!C86</f>
        <v>R06-0000-515200-0225</v>
      </c>
      <c r="D87" s="241" t="str">
        <f>'1 lentelė'!D86</f>
        <v>Naujos modernios UAB "Autogedas" paslaugų gamybos bazės Kuprių kaime, Šiaulių rajone, įrengimas (ŠRPT 2018 06 05 sprendimas Nr. 51/5S-49)</v>
      </c>
      <c r="E87" s="408" t="s">
        <v>1172</v>
      </c>
      <c r="F87" s="2"/>
    </row>
    <row r="88" spans="2:6" ht="51" customHeight="1" x14ac:dyDescent="0.25">
      <c r="B88" s="241" t="str">
        <f>'1 lentelė'!B87</f>
        <v>1.1.5.1.10</v>
      </c>
      <c r="C88" s="242" t="str">
        <f>'1 lentelė'!C87</f>
        <v>R06-0000-515200-0226</v>
      </c>
      <c r="D88" s="241" t="str">
        <f>'1 lentelė'!D87</f>
        <v>UAB "Plenonis" modernaus paslaugų ir augalinės kilmės aliejaus, riebalų perdirbimo ir gamybos terminalo įrengimas (ŠRPT 2018 09 13 sprendimas Nr. 51/5S-63)</v>
      </c>
      <c r="E88" s="408" t="s">
        <v>1173</v>
      </c>
      <c r="F88" s="2"/>
    </row>
    <row r="89" spans="2:6" ht="30" customHeight="1" x14ac:dyDescent="0.25">
      <c r="B89" s="245" t="str">
        <f>'1 lentelė'!B88</f>
        <v>1.1.5.1.11</v>
      </c>
      <c r="C89" s="246" t="str">
        <f>'1 lentelė'!C88</f>
        <v>R06-0000-420000-0230</v>
      </c>
      <c r="D89" s="245" t="str">
        <f>'1 lentelė'!D88</f>
        <v>Dingusio Štetlo muziejus (ŠRPT 2019 09 04 sprendimas Nr. 51/5S-38)</v>
      </c>
      <c r="E89" s="416" t="s">
        <v>1210</v>
      </c>
      <c r="F89" s="2"/>
    </row>
    <row r="90" spans="2:6" ht="38.25" customHeight="1" x14ac:dyDescent="0.25">
      <c r="B90" s="247" t="str">
        <f>'1 lentelė'!B89</f>
        <v>1.1.5.1.12</v>
      </c>
      <c r="C90" s="248" t="str">
        <f>'1 lentelė'!C89</f>
        <v>R06-0000-510000-0231</v>
      </c>
      <c r="D90" s="247" t="str">
        <f>'1 lentelė'!D89</f>
        <v>UAB "Bodesa" gamybos pajėgumų didinimas  ir saulės elektrinės įrengimas (ŠRPT 2019 12 23  sprendimas Nr. 51/5S-68)</v>
      </c>
      <c r="E90" s="415" t="s">
        <v>1221</v>
      </c>
      <c r="F90" s="2"/>
    </row>
    <row r="91" spans="2:6" ht="49.5" customHeight="1" x14ac:dyDescent="0.25">
      <c r="B91" s="247" t="str">
        <f>'1 lentelė'!B90</f>
        <v>1.1.5.1.13</v>
      </c>
      <c r="C91" s="248" t="str">
        <f>'1 lentelė'!C90</f>
        <v>R06-9907-360000-0232</v>
      </c>
      <c r="D91" s="247" t="str">
        <f>'1 lentelė'!D90</f>
        <v>Investicinės aplinkos gerinimas Šiaulių  laisvojoje ekonominėje zonoje</v>
      </c>
      <c r="E91" s="415" t="s">
        <v>1235</v>
      </c>
      <c r="F91" s="2"/>
    </row>
    <row r="92" spans="2:6" ht="51" customHeight="1" x14ac:dyDescent="0.25">
      <c r="B92" s="247" t="str">
        <f>'1 lentelė'!B91</f>
        <v>1.1.5.1.14</v>
      </c>
      <c r="C92" s="248" t="str">
        <f>'1 lentelė'!C91</f>
        <v>R06-9907-360000-0233</v>
      </c>
      <c r="D92" s="247" t="str">
        <f>'1 lentelė'!D91</f>
        <v>Palankių sąlygų sudarymas ir plėtra Šiaulių mieste, kuriant papildomą ekonominės veiklos centrą</v>
      </c>
      <c r="E92" s="415" t="s">
        <v>1241</v>
      </c>
      <c r="F92" s="2"/>
    </row>
    <row r="93" spans="2:6" ht="40.5" customHeight="1" x14ac:dyDescent="0.25">
      <c r="B93" s="247" t="str">
        <f>'1 lentelė'!B92</f>
        <v>1.1.5.1.15</v>
      </c>
      <c r="C93" s="248" t="str">
        <f>'1 lentelė'!C92</f>
        <v>R06-9907-360000-0234</v>
      </c>
      <c r="D93" s="247" t="str">
        <f>'1 lentelė'!D92</f>
        <v>Sąlygų sukūrimas verslo plėtrai ir investicijų pritraukimui, įrengiant viešąją susisiekimo infrastruktūrą Šiaulių mieste</v>
      </c>
      <c r="E93" s="415" t="s">
        <v>1242</v>
      </c>
      <c r="F93" s="2"/>
    </row>
    <row r="94" spans="2:6" ht="15" x14ac:dyDescent="0.25">
      <c r="B94" s="232" t="str">
        <f>'1 lentelė'!B93</f>
        <v>1.2.</v>
      </c>
      <c r="C94" s="233"/>
      <c r="D94" s="234" t="str">
        <f>'1 lentelė'!D93</f>
        <v>Tikslas: Didinti teritorinę sanglaudą regione</v>
      </c>
      <c r="E94" s="412"/>
      <c r="F94" s="2"/>
    </row>
    <row r="95" spans="2:6" ht="24" x14ac:dyDescent="0.25">
      <c r="B95" s="235" t="str">
        <f>'1 lentelė'!B94</f>
        <v>1.2.1.</v>
      </c>
      <c r="C95" s="236"/>
      <c r="D95" s="237" t="str">
        <f>'1 lentelė'!D94</f>
        <v>Uždavinys: Kompleksiškai spręsti miesto gyvenamųjų vietovių problemas</v>
      </c>
      <c r="E95" s="413"/>
      <c r="F95" s="2"/>
    </row>
    <row r="96" spans="2:6" ht="36" x14ac:dyDescent="0.25">
      <c r="B96" s="238" t="str">
        <f>'1 lentelė'!B95</f>
        <v>1.2.1.1.</v>
      </c>
      <c r="C96" s="239"/>
      <c r="D96" s="240" t="str">
        <f>'1 lentelė'!D95</f>
        <v>Priemonė: Kompleksiškai atnaujinti savivaldybių centrų ir kitų miestų (nuo 6 iki 100 tūkst. gyventojų) viešąją infrastruktūrą</v>
      </c>
      <c r="E96" s="414"/>
      <c r="F96" s="2"/>
    </row>
    <row r="97" spans="2:96" ht="57.75" customHeight="1" x14ac:dyDescent="0.25">
      <c r="B97" s="241" t="str">
        <f>'1 lentelė'!B96</f>
        <v>1.2.1.1.1</v>
      </c>
      <c r="C97" s="242" t="str">
        <f>'1 lentelė'!C96</f>
        <v>R06-9903-290000-0054</v>
      </c>
      <c r="D97" s="241" t="str">
        <f>'1 lentelė'!D96</f>
        <v>Naujosios Akmenės Kultūros rūmų aplinkos (viešosios erdvės) sutvarkymas ir pritaikymas bendruomenės ir verslo poreikiams</v>
      </c>
      <c r="E97" s="408" t="s">
        <v>996</v>
      </c>
      <c r="F97" s="2"/>
    </row>
    <row r="98" spans="2:96" ht="39.6" customHeight="1" x14ac:dyDescent="0.25">
      <c r="B98" s="253" t="str">
        <f>'1 lentelė'!B97</f>
        <v>1.2.1.1.2</v>
      </c>
      <c r="C98" s="243" t="str">
        <f>'1 lentelė'!C97</f>
        <v>R06-9903-300000-0055</v>
      </c>
      <c r="D98" s="244" t="str">
        <f>'1 lentelė'!D97</f>
        <v xml:space="preserve">Kompleksinis Joniškio miesto daugiabučių gyvenamųjų namų kvartalų sutvarkymas </v>
      </c>
      <c r="E98" s="204" t="s">
        <v>994</v>
      </c>
      <c r="F98" s="2"/>
    </row>
    <row r="99" spans="2:96" ht="90.75" customHeight="1" x14ac:dyDescent="0.25">
      <c r="B99" s="241" t="str">
        <f>'1 lentelė'!B98</f>
        <v>1.2.1.1.3</v>
      </c>
      <c r="C99" s="242" t="str">
        <f>'1 lentelė'!C98</f>
        <v>R06-9903-290000-0056</v>
      </c>
      <c r="D99" s="241" t="str">
        <f>'1 lentelė'!D98</f>
        <v>Kelmės dvaro sodybos parterinės dalies sutvarkymas ir pritaikymas visuomenės poreikiams</v>
      </c>
      <c r="E99" s="408" t="s">
        <v>995</v>
      </c>
      <c r="F99" s="2"/>
      <c r="CR99" s="103"/>
    </row>
    <row r="100" spans="2:96" ht="102" customHeight="1" x14ac:dyDescent="0.25">
      <c r="B100" s="245" t="str">
        <f>'1 lentelė'!B99</f>
        <v>1.2.1.1.4</v>
      </c>
      <c r="C100" s="243" t="str">
        <f>'1 lentelė'!C99</f>
        <v>R06-9905-290000-0057</v>
      </c>
      <c r="D100" s="244" t="str">
        <f>'1 lentelė'!D99</f>
        <v xml:space="preserve">Pakruojo m. Vienybės aikštės, prieigų prie jos sutvarkymas ir pritaikymas bendruomeniniams ir verslo poreikiams </v>
      </c>
      <c r="E100" s="204" t="s">
        <v>998</v>
      </c>
      <c r="F100" s="2"/>
    </row>
    <row r="101" spans="2:96" ht="54.75" customHeight="1" x14ac:dyDescent="0.25">
      <c r="B101" s="241" t="str">
        <f>'1 lentelė'!B100</f>
        <v>1.2.1.1.5</v>
      </c>
      <c r="C101" s="242" t="str">
        <f>'1 lentelė'!C100</f>
        <v>R06-9905-290000-0058</v>
      </c>
      <c r="D101" s="241" t="str">
        <f>'1 lentelė'!D100</f>
        <v xml:space="preserve">Pakruojo m. Laisvės aikštės sutvarkymas ir pritaikymas bendruomeniniams ir verslo poreikiams </v>
      </c>
      <c r="E101" s="408" t="s">
        <v>999</v>
      </c>
      <c r="F101" s="2"/>
    </row>
    <row r="102" spans="2:96" ht="28.5" customHeight="1" x14ac:dyDescent="0.25">
      <c r="B102" s="245" t="str">
        <f>'1 lentelė'!B101</f>
        <v>1.2.1.1.6</v>
      </c>
      <c r="C102" s="246" t="str">
        <f>'1 lentelė'!C101</f>
        <v>R06-9905-290000-0059</v>
      </c>
      <c r="D102" s="245" t="str">
        <f>'1 lentelė'!D101</f>
        <v xml:space="preserve">Pakruojo m. turgavietės sutvarkymas ir pritaikymas verslo poreikiams </v>
      </c>
      <c r="E102" s="415" t="s">
        <v>1222</v>
      </c>
      <c r="F102" s="2"/>
    </row>
    <row r="103" spans="2:96" ht="55.5" customHeight="1" x14ac:dyDescent="0.25">
      <c r="B103" s="245" t="str">
        <f>'1 lentelė'!B102</f>
        <v>1.2.1.1.7</v>
      </c>
      <c r="C103" s="254" t="str">
        <f>'1 lentelė'!C102</f>
        <v>R06-9905-290000-0061</v>
      </c>
      <c r="D103" s="255" t="str">
        <f>'1 lentelė'!D102</f>
        <v>Kuršėnų m. Lauryno Ivinskio aikštės sutvarkymas ir pritaikymas bendruomeniniams ir verslo poreikiams</v>
      </c>
      <c r="E103" s="417" t="s">
        <v>997</v>
      </c>
      <c r="F103" s="2"/>
    </row>
    <row r="104" spans="2:96" ht="66" customHeight="1" x14ac:dyDescent="0.25">
      <c r="B104" s="245" t="str">
        <f>'1 lentelė'!B103</f>
        <v>1.2.1.1.8</v>
      </c>
      <c r="C104" s="246" t="str">
        <f>'1 lentelė'!C103</f>
        <v>R06-9905-290000-0062</v>
      </c>
      <c r="D104" s="245" t="str">
        <f>'1 lentelė'!D103</f>
        <v>Pavenčių laisvalaikio zonos įkūrimas Kuršėnų mieste</v>
      </c>
      <c r="E104" s="415" t="s">
        <v>1165</v>
      </c>
      <c r="F104" s="2"/>
    </row>
    <row r="105" spans="2:96" ht="54.75" customHeight="1" x14ac:dyDescent="0.25">
      <c r="B105" s="241" t="str">
        <f>'1 lentelė'!B104</f>
        <v>1.2.1.1.9</v>
      </c>
      <c r="C105" s="242" t="str">
        <f>'1 lentelė'!C104</f>
        <v>R06-9905-290000-0063</v>
      </c>
      <c r="D105" s="241" t="str">
        <f>'1 lentelė'!D104</f>
        <v>Ventos upės viešosios erdvės Kuršėnų mieste įrengimas ir pritaikymas bendruomeniniams ir verslo poreikiams</v>
      </c>
      <c r="E105" s="408" t="s">
        <v>1000</v>
      </c>
      <c r="F105" s="2"/>
    </row>
    <row r="106" spans="2:96" ht="87" customHeight="1" x14ac:dyDescent="0.25">
      <c r="B106" s="241" t="str">
        <f>'1 lentelė'!B105</f>
        <v>1.2.1.1.10</v>
      </c>
      <c r="C106" s="242" t="str">
        <f>'1 lentelė'!C105</f>
        <v>R06-9905-300000-0064</v>
      </c>
      <c r="D106" s="241" t="str">
        <f>'1 lentelė'!D105</f>
        <v>Kompleksinis Kuršėnų miesto daugiabučių namų gyvenamųjų kvartalų sutvarkymas</v>
      </c>
      <c r="E106" s="408" t="s">
        <v>1001</v>
      </c>
      <c r="F106" s="2"/>
    </row>
    <row r="107" spans="2:96" ht="87" customHeight="1" x14ac:dyDescent="0.25">
      <c r="B107" s="241" t="str">
        <f>'1 lentelė'!B106</f>
        <v>1.2.1.1.11</v>
      </c>
      <c r="C107" s="242" t="str">
        <f>'1 lentelė'!C106</f>
        <v>R06-9905-300000-0065</v>
      </c>
      <c r="D107" s="241" t="str">
        <f>'1 lentelė'!D106</f>
        <v>Kompleksinis Kuršėnų miesto daugiabučių namų gyvenamųjų kvartalų sutvarkymas (II etapas)</v>
      </c>
      <c r="E107" s="415" t="s">
        <v>1163</v>
      </c>
      <c r="F107" s="2"/>
    </row>
    <row r="108" spans="2:96" ht="42" customHeight="1" x14ac:dyDescent="0.25">
      <c r="B108" s="241" t="str">
        <f>'1 lentelė'!B107</f>
        <v>1.2.1.1.12</v>
      </c>
      <c r="C108" s="242" t="str">
        <f>'1 lentelė'!C107</f>
        <v>R06-9905-280000-0209</v>
      </c>
      <c r="D108" s="241" t="str">
        <f>'1 lentelė'!D107</f>
        <v>Pakruojo m. Kruojos upės pakrančių ir miesto parko sutvarkymas</v>
      </c>
      <c r="E108" s="415" t="s">
        <v>1166</v>
      </c>
      <c r="F108" s="2"/>
    </row>
    <row r="109" spans="2:96" ht="78" customHeight="1" x14ac:dyDescent="0.25">
      <c r="B109" s="241" t="str">
        <f>'1 lentelė'!B108</f>
        <v>1.2.1.1.13</v>
      </c>
      <c r="C109" s="242" t="str">
        <f>'1 lentelė'!C108</f>
        <v>R06-9905-340000-0210</v>
      </c>
      <c r="D109" s="241" t="str">
        <f>'1 lentelė'!D108</f>
        <v>Buvusios Pakruojo m. spaustuvės pastato konversija</v>
      </c>
      <c r="E109" s="408" t="s">
        <v>1002</v>
      </c>
      <c r="F109" s="2"/>
    </row>
    <row r="110" spans="2:96" ht="64.5" customHeight="1" x14ac:dyDescent="0.25">
      <c r="B110" s="238" t="str">
        <f>'1 lentelė'!B109</f>
        <v>1.2.1.2.</v>
      </c>
      <c r="C110" s="239"/>
      <c r="D110" s="240" t="str">
        <f>'1 lentelė'!D109</f>
        <v>Priemonė: Kompleksiškai plėtoti ir atnaujinti su problemomis susiduriančių Šiaulių miesto dalių viešąją infrastruktūrą, didinant miesto investicinį patrauklumą bei prisidedant prie jo tarptautinio konkurencingumo didėjimo</v>
      </c>
      <c r="E110" s="414"/>
      <c r="F110" s="2"/>
    </row>
    <row r="111" spans="2:96" ht="78" customHeight="1" x14ac:dyDescent="0.25">
      <c r="B111" s="241" t="str">
        <f>'1 lentelė'!B110</f>
        <v>1.2.1.2.1</v>
      </c>
      <c r="C111" s="242" t="str">
        <f>'1 lentelė'!C110</f>
        <v>R06-9904-290000-0066</v>
      </c>
      <c r="D111" s="241" t="str">
        <f>'1 lentelė'!D110</f>
        <v>Prisikėlimo aikštės jos jungčių ir prieigų rekonstrukcija</v>
      </c>
      <c r="E111" s="408" t="s">
        <v>1004</v>
      </c>
      <c r="F111" s="2"/>
    </row>
    <row r="112" spans="2:96" ht="88.5" customHeight="1" x14ac:dyDescent="0.25">
      <c r="B112" s="241" t="str">
        <f>'1 lentelė'!B111</f>
        <v>1.2.1.2.2</v>
      </c>
      <c r="C112" s="242" t="str">
        <f>'1 lentelė'!C111</f>
        <v>R06-9904-290000-0067</v>
      </c>
      <c r="D112" s="241" t="str">
        <f>'1 lentelė'!D111</f>
        <v>Talkšos ežero pakrantės plėtra</v>
      </c>
      <c r="E112" s="408" t="s">
        <v>1006</v>
      </c>
      <c r="F112" s="2"/>
    </row>
    <row r="113" spans="2:6" ht="147" customHeight="1" x14ac:dyDescent="0.25">
      <c r="B113" s="241" t="str">
        <f>'1 lentelė'!B112</f>
        <v>1.2.1.2.3</v>
      </c>
      <c r="C113" s="242" t="str">
        <f>'1 lentelė'!C112</f>
        <v>R06-9904-290000-0068</v>
      </c>
      <c r="D113" s="241" t="str">
        <f>'1 lentelė'!D112</f>
        <v>Vilniaus gatvės pėsčiųjų bulvaro ir amfiteatro rekonstrukcija</v>
      </c>
      <c r="E113" s="408" t="s">
        <v>1286</v>
      </c>
      <c r="F113" s="2"/>
    </row>
    <row r="114" spans="2:6" ht="88.5" customHeight="1" x14ac:dyDescent="0.25">
      <c r="B114" s="241" t="str">
        <f>'1 lentelė'!B113</f>
        <v>1.2.1.2.4</v>
      </c>
      <c r="C114" s="242" t="str">
        <f>'1 lentelė'!C113</f>
        <v>R06-9904-290000-0069</v>
      </c>
      <c r="D114" s="241" t="str">
        <f>'1 lentelė'!D113</f>
        <v>Aušros alėjos (nuo Žemaitės g. iki Varpo g.) viešųjų pastatų ir viešųjų erdvių prieigų rekonstrukcija</v>
      </c>
      <c r="E114" s="408" t="s">
        <v>1007</v>
      </c>
      <c r="F114" s="2"/>
    </row>
    <row r="115" spans="2:6" ht="87.75" customHeight="1" x14ac:dyDescent="0.25">
      <c r="B115" s="241" t="str">
        <f>'1 lentelė'!B114</f>
        <v>1.2.1.2.5</v>
      </c>
      <c r="C115" s="242" t="str">
        <f>'1 lentelė'!C114</f>
        <v>R06-9904-290000-0070</v>
      </c>
      <c r="D115" s="241" t="str">
        <f>'1 lentelė'!D114</f>
        <v>P. Višinskio gatvės viešųjų erdvių pritaikymas jaunimo poreikiams</v>
      </c>
      <c r="E115" s="408" t="s">
        <v>1009</v>
      </c>
      <c r="F115" s="2"/>
    </row>
    <row r="116" spans="2:6" ht="114" customHeight="1" x14ac:dyDescent="0.25">
      <c r="B116" s="241" t="str">
        <f>'1 lentelė'!B115</f>
        <v>1.2.1.2.6</v>
      </c>
      <c r="C116" s="242" t="str">
        <f>'1 lentelė'!C115</f>
        <v>R06-9904-290000-0071</v>
      </c>
      <c r="D116" s="241" t="str">
        <f>'1 lentelė'!D115</f>
        <v>Viešųjų erdvių ir gyvenamosios aplinkos gerinimas teritorijoje, besiribojančioje su Draugystės prospektu, Vytauto gatve, P. Višinskio gatve ir Dubijos gatve</v>
      </c>
      <c r="E116" s="408" t="s">
        <v>1008</v>
      </c>
      <c r="F116" s="2"/>
    </row>
    <row r="117" spans="2:6" ht="78" customHeight="1" x14ac:dyDescent="0.25">
      <c r="B117" s="241" t="str">
        <f>'1 lentelė'!B116</f>
        <v>1.2.1.2.7</v>
      </c>
      <c r="C117" s="242" t="str">
        <f>'1 lentelė'!C116</f>
        <v>R06-9904-290000-0072</v>
      </c>
      <c r="D117" s="241" t="str">
        <f>'1 lentelė'!D116</f>
        <v>Šiaulių miesto Centrinio ir Didždvario parkų bei jų prieigų sutvarkymas</v>
      </c>
      <c r="E117" s="408" t="s">
        <v>1005</v>
      </c>
      <c r="F117" s="2"/>
    </row>
    <row r="118" spans="2:6" ht="54.75" customHeight="1" x14ac:dyDescent="0.25">
      <c r="B118" s="245" t="str">
        <f>'1 lentelė'!B117</f>
        <v>1.2.1.2.8</v>
      </c>
      <c r="C118" s="243" t="str">
        <f>'1 lentelė'!C117</f>
        <v>R06-9904-290000-0073</v>
      </c>
      <c r="D118" s="244" t="str">
        <f>'1 lentelė'!D117</f>
        <v>"Saulės laikrodžio" aikštės kapitalinis remontas</v>
      </c>
      <c r="E118" s="204" t="s">
        <v>1003</v>
      </c>
      <c r="F118" s="2"/>
    </row>
    <row r="119" spans="2:6" ht="15" x14ac:dyDescent="0.25">
      <c r="B119" s="241" t="str">
        <f>'1 lentelė'!B118</f>
        <v>1.2.1.2.9</v>
      </c>
      <c r="C119" s="242" t="str">
        <f>'1 lentelė'!C118</f>
        <v>R06-0021-370000-0074</v>
      </c>
      <c r="D119" s="241" t="str">
        <f>'1 lentelė'!D118</f>
        <v>Aplinkos oro kokybės gerinimas Šiaulių mieste</v>
      </c>
      <c r="E119" s="408"/>
      <c r="F119" s="2"/>
    </row>
    <row r="120" spans="2:6" ht="24" x14ac:dyDescent="0.25">
      <c r="B120" s="235" t="str">
        <f>'1 lentelė'!B119</f>
        <v>1.2.2</v>
      </c>
      <c r="C120" s="236"/>
      <c r="D120" s="237" t="str">
        <f>'1 lentelė'!D119</f>
        <v>Uždavinys: Kompleksiškai vystyti ir plėtoti kaimo gyvenamąsias vietoves</v>
      </c>
      <c r="E120" s="413"/>
      <c r="F120" s="2"/>
    </row>
    <row r="121" spans="2:6" ht="24" x14ac:dyDescent="0.25">
      <c r="B121" s="238" t="str">
        <f>'1 lentelė'!B120</f>
        <v>1.2.2.1</v>
      </c>
      <c r="C121" s="239"/>
      <c r="D121" s="240" t="str">
        <f>'1 lentelė'!D120</f>
        <v>Priemonė: Remti kaimo atnaujinimą ir plėtrą taikant kaimo plėtros politikos priemones</v>
      </c>
      <c r="E121" s="414"/>
      <c r="F121" s="2"/>
    </row>
    <row r="122" spans="2:6" ht="66" customHeight="1" x14ac:dyDescent="0.25">
      <c r="B122" s="241" t="str">
        <f>'1 lentelė'!B121</f>
        <v>1.2.2.1.1</v>
      </c>
      <c r="C122" s="242" t="str">
        <f>'1 lentelė'!C121</f>
        <v>R06-ZM07-320000-0075</v>
      </c>
      <c r="D122" s="241" t="str">
        <f>'1 lentelė'!D121</f>
        <v>Sporto erdvės įrengimas Tytuvėnų apylinkių seniūnijos Budraičių kaime</v>
      </c>
      <c r="E122" s="408" t="s">
        <v>1128</v>
      </c>
      <c r="F122" s="2"/>
    </row>
    <row r="123" spans="2:6" ht="51.75" customHeight="1" x14ac:dyDescent="0.25">
      <c r="B123" s="241" t="str">
        <f>'1 lentelė'!B122</f>
        <v>1.2.2.1.2</v>
      </c>
      <c r="C123" s="242" t="str">
        <f>'1 lentelė'!C122</f>
        <v>R06-ZM07-282932-0076</v>
      </c>
      <c r="D123" s="241" t="str">
        <f>'1 lentelė'!D122</f>
        <v>Viešosios infrastruktūros atnaujinimas Joniškio rajono kaimo vietovėse</v>
      </c>
      <c r="E123" s="408" t="s">
        <v>1129</v>
      </c>
      <c r="F123" s="2"/>
    </row>
    <row r="124" spans="2:6" ht="51.75" customHeight="1" x14ac:dyDescent="0.25">
      <c r="B124" s="241" t="str">
        <f>'1 lentelė'!B123</f>
        <v>1.2.2.1.3</v>
      </c>
      <c r="C124" s="242" t="str">
        <f>'1 lentelė'!C123</f>
        <v>R06-ZM07-070000-0077</v>
      </c>
      <c r="D124" s="241" t="str">
        <f>'1 lentelė'!D123</f>
        <v>Radviliškio rajono savivaldybės Prastavonių, Kunigiškių, Miežaičių, Arimaičių, Kaulinių ir Jonaitiškio kaimų geriamojo vandens gerinimo sistemų įrengimas</v>
      </c>
      <c r="E124" s="408" t="s">
        <v>1130</v>
      </c>
      <c r="F124" s="2"/>
    </row>
    <row r="125" spans="2:6" ht="27" customHeight="1" x14ac:dyDescent="0.25">
      <c r="B125" s="241" t="str">
        <f>'1 lentelė'!B124</f>
        <v>1.2.2.1.4</v>
      </c>
      <c r="C125" s="242" t="str">
        <f>'1 lentelė'!C124</f>
        <v>R06-ZM07-340000-0078</v>
      </c>
      <c r="D125" s="241" t="str">
        <f>'1 lentelė'!D124</f>
        <v>Viešosios infrastruktūros sutvarkymas Pakruojo rajono Dvariškių kaime</v>
      </c>
      <c r="E125" s="408" t="s">
        <v>1131</v>
      </c>
      <c r="F125" s="2"/>
    </row>
    <row r="126" spans="2:6" ht="40.5" customHeight="1" x14ac:dyDescent="0.25">
      <c r="B126" s="241" t="str">
        <f>'1 lentelė'!B125</f>
        <v>1.2.2.1.5</v>
      </c>
      <c r="C126" s="242" t="str">
        <f>'1 lentelė'!C125</f>
        <v>R06-ZM07-340000-0079</v>
      </c>
      <c r="D126" s="241" t="str">
        <f>'1 lentelė'!D125</f>
        <v>Viešosios infrastruktūros sutvarkymas Pakruojo rajono Pamūšio kaime</v>
      </c>
      <c r="E126" s="408" t="s">
        <v>1132</v>
      </c>
      <c r="F126" s="2"/>
    </row>
    <row r="127" spans="2:6" ht="50.25" customHeight="1" x14ac:dyDescent="0.25">
      <c r="B127" s="241" t="str">
        <f>'1 lentelė'!B126</f>
        <v>1.2.2.1.6</v>
      </c>
      <c r="C127" s="242" t="str">
        <f>'1 lentelė'!C126</f>
        <v>R06-ZM07-340000-0080</v>
      </c>
      <c r="D127" s="241" t="str">
        <f>'1 lentelė'!D126</f>
        <v>Viešosios infrastruktūros sutvarkymas Pakruojo rajono Žeimelio miestelyje</v>
      </c>
      <c r="E127" s="408" t="s">
        <v>1133</v>
      </c>
      <c r="F127" s="2"/>
    </row>
    <row r="128" spans="2:6" ht="54" customHeight="1" x14ac:dyDescent="0.25">
      <c r="B128" s="241" t="str">
        <f>'1 lentelė'!B127</f>
        <v>1.2.2.1.7</v>
      </c>
      <c r="C128" s="243" t="str">
        <f>'1 lentelė'!C127</f>
        <v>R06-ZM07-500000-0081</v>
      </c>
      <c r="D128" s="244" t="str">
        <f>'1 lentelė'!D127</f>
        <v>Viešosios infrastruktūros įrengimas Naisių kaime</v>
      </c>
      <c r="E128" s="204" t="s">
        <v>1134</v>
      </c>
      <c r="F128" s="2"/>
    </row>
    <row r="129" spans="2:6" ht="63.75" customHeight="1" x14ac:dyDescent="0.25">
      <c r="B129" s="241" t="str">
        <f>'1 lentelė'!B128</f>
        <v>1.2.2.1.8</v>
      </c>
      <c r="C129" s="242" t="str">
        <f>'1 lentelė'!C128</f>
        <v>R06-ZM07-500000-0082</v>
      </c>
      <c r="D129" s="241" t="str">
        <f>'1 lentelė'!D128</f>
        <v>Bendruomeninės infrastruktūros gerinimas Žalpių kaime</v>
      </c>
      <c r="E129" s="408" t="s">
        <v>1135</v>
      </c>
      <c r="F129" s="2"/>
    </row>
    <row r="130" spans="2:6" ht="40.5" customHeight="1" x14ac:dyDescent="0.25">
      <c r="B130" s="241" t="str">
        <f>'1 lentelė'!B129</f>
        <v>1.2.2.1.9</v>
      </c>
      <c r="C130" s="242" t="str">
        <f>'1 lentelė'!C129</f>
        <v>R06-ZM07-500000-0083</v>
      </c>
      <c r="D130" s="241" t="str">
        <f>'1 lentelė'!D129</f>
        <v>Bendruomeninės infrastruktūros gerinimas Minupių kaime</v>
      </c>
      <c r="E130" s="408" t="s">
        <v>1139</v>
      </c>
      <c r="F130" s="2"/>
    </row>
    <row r="131" spans="2:6" ht="54.75" customHeight="1" x14ac:dyDescent="0.25">
      <c r="B131" s="241" t="str">
        <f>'1 lentelė'!B130</f>
        <v>1.2.2.1.10</v>
      </c>
      <c r="C131" s="242" t="str">
        <f>'1 lentelė'!C130</f>
        <v>R06-ZM07-500000-0084</v>
      </c>
      <c r="D131" s="241" t="str">
        <f>'1 lentelė'!D130</f>
        <v>Akmenės seniūnijos akmenės II  kaimo viešosios infrastruktūros sutvarkymas</v>
      </c>
      <c r="E131" s="408" t="s">
        <v>1136</v>
      </c>
      <c r="F131" s="2"/>
    </row>
    <row r="132" spans="2:6" ht="27" customHeight="1" x14ac:dyDescent="0.25">
      <c r="B132" s="245" t="str">
        <f>'1 lentelė'!B131</f>
        <v>1.2.2.1.11</v>
      </c>
      <c r="C132" s="243" t="str">
        <f>'1 lentelė'!C131</f>
        <v>R06-ZM07-340000-0085</v>
      </c>
      <c r="D132" s="244" t="str">
        <f>'1 lentelė'!D131</f>
        <v>Akmenės rajono savivaldybės Alkiškių kultūros namų pastato atnaujinimas (modernizavimas)</v>
      </c>
      <c r="E132" s="204" t="s">
        <v>1137</v>
      </c>
      <c r="F132" s="2"/>
    </row>
    <row r="133" spans="2:6" ht="28.5" customHeight="1" x14ac:dyDescent="0.25">
      <c r="B133" s="245" t="str">
        <f>'1 lentelė'!B132</f>
        <v>1.2.2.1.12</v>
      </c>
      <c r="C133" s="242" t="str">
        <f>'1 lentelė'!C132</f>
        <v>R06-ZM07-290000-0086</v>
      </c>
      <c r="D133" s="241" t="str">
        <f>'1 lentelė'!D132</f>
        <v>Viešosios infrastruktūros įrengimas Varputėnų kaime</v>
      </c>
      <c r="E133" s="408" t="s">
        <v>1140</v>
      </c>
      <c r="F133" s="2"/>
    </row>
    <row r="134" spans="2:6" ht="24" x14ac:dyDescent="0.25">
      <c r="B134" s="245" t="str">
        <f>'1 lentelė'!B133</f>
        <v>1.2.2.1.13</v>
      </c>
      <c r="C134" s="243" t="str">
        <f>'1 lentelė'!C133</f>
        <v>R06-ZM07-290000-0087</v>
      </c>
      <c r="D134" s="244" t="str">
        <f>'1 lentelė'!D133</f>
        <v>Viešosios infrastruktūros įrengimas Sutkūnų kaime</v>
      </c>
      <c r="E134" s="204" t="s">
        <v>1141</v>
      </c>
      <c r="F134" s="2"/>
    </row>
    <row r="135" spans="2:6" ht="55.5" customHeight="1" x14ac:dyDescent="0.25">
      <c r="B135" s="245" t="str">
        <f>'1 lentelė'!B134</f>
        <v>1.2.2.1.14</v>
      </c>
      <c r="C135" s="246" t="str">
        <f>'1 lentelė'!C134</f>
        <v>R06-ZM07-070000-0088</v>
      </c>
      <c r="D135" s="245" t="str">
        <f>'1 lentelė'!D134</f>
        <v>Paviršinio ir gruntinio vandens surinkimas ir nuleidimas nuo viešųjų kaimo teritorijų Joniškio rajono kaimo vietovėse</v>
      </c>
      <c r="E135" s="415" t="s">
        <v>1180</v>
      </c>
      <c r="F135" s="2"/>
    </row>
    <row r="136" spans="2:6" ht="48" x14ac:dyDescent="0.25">
      <c r="B136" s="245" t="str">
        <f>'1 lentelė'!B135</f>
        <v>1.2.2.1.15</v>
      </c>
      <c r="C136" s="242" t="str">
        <f>'1 lentelė'!C135</f>
        <v>R06-ZM07-330000-0089</v>
      </c>
      <c r="D136" s="241" t="str">
        <f>'1 lentelė'!D135</f>
        <v>Baisogalos seniūnijos Pakiršinio kaimo, Parko g. 6, pastato pritaikymas amatų veiklos plėtrai</v>
      </c>
      <c r="E136" s="408" t="s">
        <v>1285</v>
      </c>
      <c r="F136" s="2"/>
    </row>
    <row r="137" spans="2:6" ht="36" x14ac:dyDescent="0.25">
      <c r="B137" s="245" t="str">
        <f>'1 lentelė'!B136</f>
        <v>1.2.2.1.16</v>
      </c>
      <c r="C137" s="242" t="str">
        <f>'1 lentelė'!C136</f>
        <v>R06-ZM07-070000-0090</v>
      </c>
      <c r="D137" s="241" t="str">
        <f>'1 lentelė'!D136</f>
        <v>Kelmės apylinkių seniūnijos vandentvarkos infrastruktūros gerinimas</v>
      </c>
      <c r="E137" s="408" t="s">
        <v>1142</v>
      </c>
      <c r="F137" s="2"/>
    </row>
    <row r="138" spans="2:6" ht="41.25" customHeight="1" x14ac:dyDescent="0.25">
      <c r="B138" s="245" t="str">
        <f>'1 lentelė'!B137</f>
        <v>1.2.2.1.17</v>
      </c>
      <c r="C138" s="242" t="str">
        <f>'1 lentelė'!C137</f>
        <v>R06-ZM07-070000-0091</v>
      </c>
      <c r="D138" s="241" t="str">
        <f>'1 lentelė'!D137</f>
        <v>Tytuvėnų apylinkių seniūnijos vandentvarkos infrastruktūros gerinimas</v>
      </c>
      <c r="E138" s="408" t="s">
        <v>1143</v>
      </c>
      <c r="F138" s="2"/>
    </row>
    <row r="139" spans="2:6" ht="30" customHeight="1" x14ac:dyDescent="0.25">
      <c r="B139" s="245" t="str">
        <f>'1 lentelė'!B138</f>
        <v>1.2.2.1.18</v>
      </c>
      <c r="C139" s="242" t="str">
        <f>'1 lentelė'!C138</f>
        <v>R06-ZM07-320000-0093</v>
      </c>
      <c r="D139" s="241" t="str">
        <f>'1 lentelė'!D138</f>
        <v>Viešosios sporto infrastruktūros sutvarkymas Akmenės rajono Kivylių kaime</v>
      </c>
      <c r="E139" s="408" t="s">
        <v>1138</v>
      </c>
      <c r="F139" s="2"/>
    </row>
    <row r="140" spans="2:6" ht="41.25" customHeight="1" x14ac:dyDescent="0.25">
      <c r="B140" s="245" t="str">
        <f>'1 lentelė'!B139</f>
        <v>1.2.2.1.19</v>
      </c>
      <c r="C140" s="243" t="str">
        <f>'1 lentelė'!C139</f>
        <v>R06-ZM07-070000-0094</v>
      </c>
      <c r="D140" s="244" t="str">
        <f>'1 lentelė'!D139</f>
        <v>Mikniūnų kaimo vandentiekio tinklų rekonstrukcija ir vandens gerinimo įrenginių statyba</v>
      </c>
      <c r="E140" s="204" t="s">
        <v>1225</v>
      </c>
      <c r="F140" s="2"/>
    </row>
    <row r="141" spans="2:6" ht="45.75" customHeight="1" x14ac:dyDescent="0.25">
      <c r="B141" s="245" t="str">
        <f>'1 lentelė'!B140</f>
        <v>1.2.2.1.20</v>
      </c>
      <c r="C141" s="243" t="str">
        <f>'1 lentelė'!C140</f>
        <v>R06-ZM07-070000-0095</v>
      </c>
      <c r="D141" s="244" t="str">
        <f>'1 lentelė'!D140</f>
        <v>Draudelių kaimo vandentiekio tinklų rekonstrukcija ir vandens gerinimo įrenginių statyba</v>
      </c>
      <c r="E141" s="204" t="s">
        <v>1226</v>
      </c>
      <c r="F141" s="2"/>
    </row>
    <row r="142" spans="2:6" ht="45.75" customHeight="1" x14ac:dyDescent="0.25">
      <c r="B142" s="245" t="str">
        <f>'1 lentelė'!B141</f>
        <v>1.2.2.1.21</v>
      </c>
      <c r="C142" s="243" t="str">
        <f>'1 lentelė'!C141</f>
        <v>R06-ZM07-070000-0096</v>
      </c>
      <c r="D142" s="244" t="str">
        <f>'1 lentelė'!D141</f>
        <v>Medikonių kaimo vandentiekio tinklų rekonstrukcija ir vandens gerinimo įrenginių statyba</v>
      </c>
      <c r="E142" s="204" t="s">
        <v>1224</v>
      </c>
      <c r="F142" s="2"/>
    </row>
    <row r="143" spans="2:6" ht="155.25" customHeight="1" x14ac:dyDescent="0.25">
      <c r="B143" s="245" t="str">
        <f>'1 lentelė'!B142</f>
        <v>1.2.2.1.22</v>
      </c>
      <c r="C143" s="243" t="str">
        <f>'1 lentelė'!C142</f>
        <v>R06-ZM07-500000-0097</v>
      </c>
      <c r="D143" s="244" t="str">
        <f>'1 lentelė'!D142</f>
        <v>Apšvietimo inžinerinių tinklų atnaujinimas ir plėtra Joniškio rajono kaimo vietovėse</v>
      </c>
      <c r="E143" s="204" t="s">
        <v>1227</v>
      </c>
      <c r="F143" s="2"/>
    </row>
    <row r="144" spans="2:6" ht="36" x14ac:dyDescent="0.25">
      <c r="B144" s="245" t="str">
        <f>'1 lentelė'!B143</f>
        <v>1.2.2.1.23</v>
      </c>
      <c r="C144" s="242" t="str">
        <f>'1 lentelė'!C143</f>
        <v>R06-ZM07-290000-0098</v>
      </c>
      <c r="D144" s="241" t="str">
        <f>'1 lentelė'!D143</f>
        <v>Šaukoto miestelio centrinės aikštės kompleksinis sutvarkymas</v>
      </c>
      <c r="E144" s="408" t="s">
        <v>1144</v>
      </c>
      <c r="F144" s="2"/>
    </row>
    <row r="145" spans="2:6" ht="36" x14ac:dyDescent="0.25">
      <c r="B145" s="245" t="str">
        <f>'1 lentelė'!B144</f>
        <v>1.2.2.1.24</v>
      </c>
      <c r="C145" s="243" t="str">
        <f>'1 lentelė'!C144</f>
        <v>R06-ZM07-060000-0099</v>
      </c>
      <c r="D145" s="244" t="str">
        <f>'1 lentelė'!D144</f>
        <v>Rimšonių kaimo vandentiekio tinklų statyba</v>
      </c>
      <c r="E145" s="204" t="s">
        <v>1145</v>
      </c>
      <c r="F145" s="2"/>
    </row>
    <row r="146" spans="2:6" ht="48" x14ac:dyDescent="0.25">
      <c r="B146" s="245" t="str">
        <f>'1 lentelė'!B145</f>
        <v>1.2.2.1.25</v>
      </c>
      <c r="C146" s="242" t="str">
        <f>'1 lentelė'!C145</f>
        <v>R06-ZM07-295000-0100</v>
      </c>
      <c r="D146" s="241" t="str">
        <f>'1 lentelė'!D145</f>
        <v>Viešosios infrastruktūros įrengimas Gilvyčių kaime</v>
      </c>
      <c r="E146" s="408" t="s">
        <v>1146</v>
      </c>
      <c r="F146" s="2"/>
    </row>
    <row r="147" spans="2:6" ht="30" customHeight="1" x14ac:dyDescent="0.25">
      <c r="B147" s="245" t="str">
        <f>'1 lentelė'!B146</f>
        <v>1.2.2.1.26</v>
      </c>
      <c r="C147" s="243" t="str">
        <f>'1 lentelė'!C146</f>
        <v>R06-ZM07-295000-0101</v>
      </c>
      <c r="D147" s="244" t="str">
        <f>'1 lentelė'!D146</f>
        <v>Viešosios infrastruktūros įrengimas Žeimių kaime</v>
      </c>
      <c r="E147" s="204" t="s">
        <v>1147</v>
      </c>
      <c r="F147" s="2"/>
    </row>
    <row r="148" spans="2:6" ht="30" customHeight="1" x14ac:dyDescent="0.25">
      <c r="B148" s="245" t="str">
        <f>'1 lentelė'!B147</f>
        <v>1.2.2.1.27</v>
      </c>
      <c r="C148" s="243" t="str">
        <f>'1 lentelė'!C147</f>
        <v>R06-ZM07-070000-0102</v>
      </c>
      <c r="D148" s="244" t="str">
        <f>'1 lentelė'!D147</f>
        <v>Vietinių vandens tiekimo sistemų sukūrimas Saulučių ir Papelkių kaimuose</v>
      </c>
      <c r="E148" s="204" t="s">
        <v>1148</v>
      </c>
      <c r="F148" s="2"/>
    </row>
    <row r="149" spans="2:6" ht="29.25" customHeight="1" x14ac:dyDescent="0.25">
      <c r="B149" s="245" t="str">
        <f>'1 lentelė'!B148</f>
        <v>1.2.2.1.28</v>
      </c>
      <c r="C149" s="242" t="str">
        <f>'1 lentelė'!C148</f>
        <v>R06-ZM07-320000-0103</v>
      </c>
      <c r="D149" s="241" t="str">
        <f>'1 lentelė'!D148</f>
        <v>Kruopių seniūnijos Kruopių miestelio viešosios sporto infrastruktūros sutvarkymas</v>
      </c>
      <c r="E149" s="408" t="s">
        <v>1178</v>
      </c>
      <c r="F149" s="2"/>
    </row>
    <row r="150" spans="2:6" s="226" customFormat="1" ht="40.5" customHeight="1" x14ac:dyDescent="0.25">
      <c r="B150" s="245" t="str">
        <f>'1 lentelė'!B149</f>
        <v>1.2.2.1.29</v>
      </c>
      <c r="C150" s="242" t="str">
        <f>'1 lentelė'!C149</f>
        <v>R06-ZM07-070000-0104</v>
      </c>
      <c r="D150" s="241" t="str">
        <f>'1 lentelė'!D149</f>
        <v>Vandens gerinimo, geležies šalinimo sistemų įrengimas Joniškio rajono kaimo vietovėse</v>
      </c>
      <c r="E150" s="408" t="s">
        <v>1149</v>
      </c>
      <c r="F150" s="217"/>
    </row>
    <row r="151" spans="2:6" ht="40.5" customHeight="1" x14ac:dyDescent="0.25">
      <c r="B151" s="245" t="str">
        <f>'1 lentelė'!B150</f>
        <v>1.2.2.1.30</v>
      </c>
      <c r="C151" s="242" t="str">
        <f>'1 lentelė'!C150</f>
        <v>R06-ZM07-340000-0105</v>
      </c>
      <c r="D151" s="241" t="str">
        <f>'1 lentelė'!D150</f>
        <v>Žadžiūnų kaimo viešojo pastato ir jo aplinkos atnaujinimas ir pritaikymas vietos gyventojų poreikiams</v>
      </c>
      <c r="E151" s="408" t="s">
        <v>1150</v>
      </c>
      <c r="F151" s="2"/>
    </row>
    <row r="152" spans="2:6" ht="36" x14ac:dyDescent="0.25">
      <c r="B152" s="241" t="str">
        <f>'1 lentelė'!B151</f>
        <v>1.2.2.1.31</v>
      </c>
      <c r="C152" s="251" t="str">
        <f>'1 lentelė'!C151</f>
        <v>R06-ZM07-340000-0106</v>
      </c>
      <c r="D152" s="252" t="str">
        <f>'1 lentelė'!D151</f>
        <v>Raudėnų mokyklos-daugiafunkcio centro II korpuso pritaikymas vietos gyventojų poreikiams</v>
      </c>
      <c r="E152" s="409" t="s">
        <v>1151</v>
      </c>
      <c r="F152" s="2"/>
    </row>
    <row r="153" spans="2:6" ht="39" customHeight="1" x14ac:dyDescent="0.25">
      <c r="B153" s="241" t="str">
        <f>'1 lentelė'!B152</f>
        <v>1.2.2.1.32</v>
      </c>
      <c r="C153" s="242" t="str">
        <f>'1 lentelė'!C152</f>
        <v>R06-ZM07-320000-0164</v>
      </c>
      <c r="D153" s="241" t="str">
        <f>'1 lentelė'!D152</f>
        <v>Radviliškio rajono Grinkiškio seniūnijos Grinkiškio miestelio mokyklos lauko sporto aikštyno atnaujinimas</v>
      </c>
      <c r="E153" s="408" t="s">
        <v>1152</v>
      </c>
      <c r="F153" s="2"/>
    </row>
    <row r="154" spans="2:6" ht="28.5" customHeight="1" x14ac:dyDescent="0.25">
      <c r="B154" s="241" t="str">
        <f>'1 lentelė'!B153</f>
        <v>1.2.2.1.33</v>
      </c>
      <c r="C154" s="242" t="str">
        <f>'1 lentelė'!C153</f>
        <v>R06-ZM07-320000-0165</v>
      </c>
      <c r="D154" s="241" t="str">
        <f>'1 lentelė'!D153</f>
        <v>Radviliškio rajono Šiaulėnų seniūnijos Šiaulėnų miestelio mokyklos sporto aikštyno atnaujinimas</v>
      </c>
      <c r="E154" s="408" t="s">
        <v>1153</v>
      </c>
      <c r="F154" s="2"/>
    </row>
    <row r="155" spans="2:6" ht="39" customHeight="1" x14ac:dyDescent="0.25">
      <c r="B155" s="241" t="str">
        <f>'1 lentelė'!B154</f>
        <v>1.2.2.1.34</v>
      </c>
      <c r="C155" s="242" t="str">
        <f>'1 lentelė'!C154</f>
        <v>R06-ZM07-320000-0166</v>
      </c>
      <c r="D155" s="241" t="str">
        <f>'1 lentelė'!D154</f>
        <v>Radviliškio rajono Skėmių seniūnijos Pociūnėlių miestelio mokyklos lauko sporto aikštyno atnaujinimas</v>
      </c>
      <c r="E155" s="408" t="s">
        <v>1154</v>
      </c>
      <c r="F155" s="2"/>
    </row>
    <row r="156" spans="2:6" ht="42" customHeight="1" x14ac:dyDescent="0.25">
      <c r="B156" s="241" t="str">
        <f>'1 lentelė'!B155</f>
        <v>1.2.2.1.35</v>
      </c>
      <c r="C156" s="242" t="str">
        <f>'1 lentelė'!C155</f>
        <v>R06-ZM07-320000-0167</v>
      </c>
      <c r="D156" s="241" t="str">
        <f>'1 lentelė'!D155</f>
        <v>Radviliškio rajono Aukštelkų seniūnijos Aukštelkų mokyklos lauko sporto aikštyno atnaujinimas</v>
      </c>
      <c r="E156" s="408" t="s">
        <v>1179</v>
      </c>
      <c r="F156" s="2"/>
    </row>
    <row r="157" spans="2:6" ht="52.5" customHeight="1" x14ac:dyDescent="0.25">
      <c r="B157" s="238" t="str">
        <f>'1 lentelė'!B156</f>
        <v>1.2.2.2</v>
      </c>
      <c r="C157" s="239"/>
      <c r="D157" s="240" t="str">
        <f>'1 lentelė'!D156</f>
        <v>Priemonė: Kompleksiškai atnaujinti 1-6 tūkst. gyventojų turinčių miestų (išskyrus savivaldybių centrus), miestelių ir kaimų bendruomeninę ir viešąją infrastruktūrą</v>
      </c>
      <c r="E157" s="414"/>
      <c r="F157" s="2"/>
    </row>
    <row r="158" spans="2:6" ht="56.25" customHeight="1" x14ac:dyDescent="0.25">
      <c r="B158" s="241" t="str">
        <f>'1 lentelė'!B157</f>
        <v>1.2.2.2.1</v>
      </c>
      <c r="C158" s="242" t="str">
        <f>'1 lentelė'!C157</f>
        <v>R06-9908-290000-0107</v>
      </c>
      <c r="D158" s="241" t="str">
        <f>'1 lentelė'!D157</f>
        <v>Kompleksiškas Ventos miesto bendruomeninės ir viešosios infrastruktūros atnaujinimas</v>
      </c>
      <c r="E158" s="408" t="s">
        <v>1017</v>
      </c>
      <c r="F158" s="2"/>
    </row>
    <row r="159" spans="2:6" ht="75" customHeight="1" x14ac:dyDescent="0.25">
      <c r="B159" s="245" t="str">
        <f>'1 lentelė'!B158</f>
        <v>1.2.2.2.2</v>
      </c>
      <c r="C159" s="246" t="str">
        <f>'1 lentelė'!C158</f>
        <v>R06-9908-290000-0108</v>
      </c>
      <c r="D159" s="245" t="str">
        <f>'1 lentelė'!D158</f>
        <v>Kompleksiškas Akmenės miesto ir Papilės miestelio bendruomeninės ir viešosios infrastruktūros atnaujinimas</v>
      </c>
      <c r="E159" s="415" t="s">
        <v>1018</v>
      </c>
      <c r="F159" s="2"/>
    </row>
    <row r="160" spans="2:6" ht="128.25" customHeight="1" x14ac:dyDescent="0.25">
      <c r="B160" s="245" t="str">
        <f>'1 lentelė'!B159</f>
        <v>1.2.2.2.3</v>
      </c>
      <c r="C160" s="246" t="str">
        <f>'1 lentelė'!C159</f>
        <v>R06-9908-500000-0109</v>
      </c>
      <c r="D160" s="245" t="str">
        <f>'1 lentelė'!D159</f>
        <v>Tytuvėnų miesto viešųjų erdvių sutvarkymas ir pritaikymas visuomenės poreikiams</v>
      </c>
      <c r="E160" s="415" t="s">
        <v>1015</v>
      </c>
      <c r="F160" s="2"/>
    </row>
    <row r="161" spans="2:6" ht="60" x14ac:dyDescent="0.25">
      <c r="B161" s="245" t="str">
        <f>'1 lentelė'!B160</f>
        <v>1.2.2.2.4</v>
      </c>
      <c r="C161" s="246" t="str">
        <f>'1 lentelė'!C160</f>
        <v>R06-9908-290000-0110</v>
      </c>
      <c r="D161" s="245" t="str">
        <f>'1 lentelė'!D160</f>
        <v>Linkuvos m. kompleksiškas atnaujinimas ir plėtra</v>
      </c>
      <c r="E161" s="415" t="s">
        <v>1012</v>
      </c>
      <c r="F161" s="2"/>
    </row>
    <row r="162" spans="2:6" ht="40.5" customHeight="1" x14ac:dyDescent="0.25">
      <c r="B162" s="245" t="str">
        <f>'1 lentelė'!B161</f>
        <v>1.2.2.2.5</v>
      </c>
      <c r="C162" s="246" t="str">
        <f>'1 lentelė'!C161</f>
        <v>R06-9908-290000-0112</v>
      </c>
      <c r="D162" s="245" t="str">
        <f>'1 lentelė'!D161</f>
        <v>Radviliškio rajono Šeduvos miesto viešųjų erdvių sutvarkymas</v>
      </c>
      <c r="E162" s="415" t="s">
        <v>1014</v>
      </c>
      <c r="F162" s="2"/>
    </row>
    <row r="163" spans="2:6" ht="54.75" customHeight="1" x14ac:dyDescent="0.25">
      <c r="B163" s="245" t="str">
        <f>'1 lentelė'!B162</f>
        <v>1.2.2.2.6</v>
      </c>
      <c r="C163" s="246" t="str">
        <f>'1 lentelė'!C162</f>
        <v>R06-9908-290000-0113</v>
      </c>
      <c r="D163" s="245" t="str">
        <f>'1 lentelė'!D162</f>
        <v>Radviliškio rajono savivaldybės Baisogalos mstl. infrastruktūros kompleksinis sutvarkymas</v>
      </c>
      <c r="E163" s="415" t="s">
        <v>1011</v>
      </c>
      <c r="F163" s="2"/>
    </row>
    <row r="164" spans="2:6" ht="88.5" customHeight="1" x14ac:dyDescent="0.25">
      <c r="B164" s="245" t="str">
        <f>'1 lentelė'!B163</f>
        <v>1.2.2.2.7</v>
      </c>
      <c r="C164" s="246" t="str">
        <f>'1 lentelė'!C163</f>
        <v>R06-9908-293200-0114</v>
      </c>
      <c r="D164" s="245" t="str">
        <f>'1 lentelė'!D163</f>
        <v>Gruzdžių miestelio bendruomeninės ir viešosios infrastruktūros kompleksiškas atnaujinimas</v>
      </c>
      <c r="E164" s="415" t="s">
        <v>1013</v>
      </c>
      <c r="F164" s="2"/>
    </row>
    <row r="165" spans="2:6" ht="81.75" customHeight="1" x14ac:dyDescent="0.25">
      <c r="B165" s="245" t="str">
        <f>'1 lentelė'!B164</f>
        <v>1.2.2.2.8</v>
      </c>
      <c r="C165" s="246" t="str">
        <f>'1 lentelė'!C164</f>
        <v>R06-9908-293200-0115</v>
      </c>
      <c r="D165" s="245" t="str">
        <f>'1 lentelė'!D164</f>
        <v>Kairių miestelio bendruomeninės ir viešosios infrastruktūros kompleksiškas atnaujinimas</v>
      </c>
      <c r="E165" s="415" t="s">
        <v>1016</v>
      </c>
      <c r="F165" s="2"/>
    </row>
    <row r="166" spans="2:6" ht="128.25" customHeight="1" x14ac:dyDescent="0.25">
      <c r="B166" s="245" t="str">
        <f>'1 lentelė'!B165</f>
        <v>1.2.2.2.9</v>
      </c>
      <c r="C166" s="246" t="str">
        <f>'1 lentelė'!C165</f>
        <v>R06-9908-293200-0116</v>
      </c>
      <c r="D166" s="245" t="str">
        <f>'1 lentelė'!D165</f>
        <v>Meškuičių miestelio bendruomeninės ir viešosios infrastruktūros kompleksiškas atnaujinimas</v>
      </c>
      <c r="E166" s="415" t="s">
        <v>1010</v>
      </c>
      <c r="F166" s="2"/>
    </row>
    <row r="167" spans="2:6" ht="24" x14ac:dyDescent="0.25">
      <c r="B167" s="232" t="str">
        <f>'1 lentelė'!B166</f>
        <v>2.1</v>
      </c>
      <c r="C167" s="233"/>
      <c r="D167" s="234" t="str">
        <f>'1 lentelė'!D166</f>
        <v>Tikslas: Skatinti mokytis visą gyvenimą, kurti ir panaudoti žinias</v>
      </c>
      <c r="E167" s="412"/>
      <c r="F167" s="2"/>
    </row>
    <row r="168" spans="2:6" ht="39" customHeight="1" x14ac:dyDescent="0.25">
      <c r="B168" s="235" t="str">
        <f>'1 lentelė'!B167</f>
        <v>2.1.1</v>
      </c>
      <c r="C168" s="236"/>
      <c r="D168" s="237" t="str">
        <f>'1 lentelė'!D167</f>
        <v>Uždavinys: Modernizuoti švietimo ir ugdymo įstaigų infrastruktūrą, mokymo ir ugdymo aplinkas</v>
      </c>
      <c r="E168" s="413"/>
      <c r="F168" s="2"/>
    </row>
    <row r="169" spans="2:6" ht="66.75" customHeight="1" x14ac:dyDescent="0.25">
      <c r="B169" s="238" t="str">
        <f>'1 lentelė'!B168</f>
        <v>2.1.1.1</v>
      </c>
      <c r="C169" s="239"/>
      <c r="D169" s="240" t="str">
        <f>'1 lentelė'!D168</f>
        <v>Priemonė: Modernizuoti švietimo ir ikimokyklinio ugdymo įstaigų infrastruktūrą, mokymosi ir ugdymo aplinkas, pritaikyti ugdymo ir mokymo priemones atsižvelgus į atnaujinamų mokymo ir ugdymo programų reikalavimus</v>
      </c>
      <c r="E169" s="414"/>
      <c r="F169" s="2"/>
    </row>
    <row r="170" spans="2:6" ht="75.75" customHeight="1" x14ac:dyDescent="0.25">
      <c r="B170" s="241" t="str">
        <f>'1 lentelė'!B169</f>
        <v>2.1.1.1.1</v>
      </c>
      <c r="C170" s="242" t="str">
        <f>'1 lentelė'!C169</f>
        <v>R06-7705-230000-0117</v>
      </c>
      <c r="D170" s="241" t="str">
        <f>'1 lentelė'!D169</f>
        <v>Naujosios Akmenės lopšelio-darželio "Atžalynas" patalpų modernizavimas</v>
      </c>
      <c r="E170" s="408" t="s">
        <v>1083</v>
      </c>
      <c r="F170" s="2"/>
    </row>
    <row r="171" spans="2:6" ht="78" customHeight="1" x14ac:dyDescent="0.25">
      <c r="B171" s="241" t="str">
        <f>'1 lentelė'!B170</f>
        <v>2.1.1.1.2</v>
      </c>
      <c r="C171" s="242" t="str">
        <f>'1 lentelė'!C170</f>
        <v>R06-7724-220000-0118</v>
      </c>
      <c r="D171" s="241" t="str">
        <f>'1 lentelė'!D170</f>
        <v>Akmenės rajono savivaldybės bendrojo ugdymo įstaigų modernizavimas</v>
      </c>
      <c r="E171" s="408" t="s">
        <v>1091</v>
      </c>
      <c r="F171" s="2"/>
    </row>
    <row r="172" spans="2:6" ht="92.25" customHeight="1" x14ac:dyDescent="0.25">
      <c r="B172" s="241" t="str">
        <f>'1 lentelė'!B171</f>
        <v>2.1.1.1.3</v>
      </c>
      <c r="C172" s="242" t="str">
        <f>'1 lentelė'!C171</f>
        <v>R06-7705-230000-0119</v>
      </c>
      <c r="D172" s="241" t="str">
        <f>'1 lentelė'!D171</f>
        <v>Joniškio vaikų lopšelio-darželio "Ąžuoliukas" modernizavimas</v>
      </c>
      <c r="E172" s="408" t="s">
        <v>1084</v>
      </c>
      <c r="F172" s="2"/>
    </row>
    <row r="173" spans="2:6" ht="42.75" customHeight="1" x14ac:dyDescent="0.25">
      <c r="B173" s="245" t="str">
        <f>'1 lentelė'!B172</f>
        <v>2.1.1.1.4</v>
      </c>
      <c r="C173" s="246" t="str">
        <f>'1 lentelė'!C172</f>
        <v>R06-7724-220000-0120</v>
      </c>
      <c r="D173" s="245" t="str">
        <f>'1 lentelė'!D172</f>
        <v>Joniškio Aušros gimnazijos modernizavimas</v>
      </c>
      <c r="E173" s="408" t="s">
        <v>1090</v>
      </c>
      <c r="F173" s="2"/>
    </row>
    <row r="174" spans="2:6" ht="42" customHeight="1" x14ac:dyDescent="0.25">
      <c r="B174" s="245" t="str">
        <f>'1 lentelė'!B173</f>
        <v>2.1.1.1.5</v>
      </c>
      <c r="C174" s="246" t="str">
        <f>'1 lentelė'!C173</f>
        <v>R06-7705-230000-0121</v>
      </c>
      <c r="D174" s="245" t="str">
        <f>'1 lentelė'!D173</f>
        <v xml:space="preserve">Kelmės lopšelio-darželio "Ąžuoliukas" modernizacija </v>
      </c>
      <c r="E174" s="408" t="s">
        <v>1089</v>
      </c>
      <c r="F174" s="2"/>
    </row>
    <row r="175" spans="2:6" ht="76.5" customHeight="1" x14ac:dyDescent="0.25">
      <c r="B175" s="245" t="str">
        <f>'1 lentelė'!B174</f>
        <v>2.1.1.1.6</v>
      </c>
      <c r="C175" s="243" t="str">
        <f>'1 lentelė'!C174</f>
        <v>R06-7724-220000-0122</v>
      </c>
      <c r="D175" s="244" t="str">
        <f>'1 lentelė'!D174</f>
        <v>Kelmės rajono bendrojo ugdymo įstaigų modernizavimas ir įrangos įsigijimas</v>
      </c>
      <c r="E175" s="204" t="s">
        <v>1094</v>
      </c>
      <c r="F175" s="2"/>
    </row>
    <row r="176" spans="2:6" ht="39.75" customHeight="1" x14ac:dyDescent="0.25">
      <c r="B176" s="241" t="str">
        <f>'1 lentelė'!B175</f>
        <v>2.1.1.1.7</v>
      </c>
      <c r="C176" s="242" t="str">
        <f>'1 lentelė'!C175</f>
        <v>R06-7705-230000-0123</v>
      </c>
      <c r="D176" s="241" t="str">
        <f>'1 lentelė'!D175</f>
        <v>Linkuvos vaikų lopšelio darželio „Šaltinėlis“ pastato modernizavimas</v>
      </c>
      <c r="E176" s="408" t="s">
        <v>1086</v>
      </c>
      <c r="F176" s="2"/>
    </row>
    <row r="177" spans="2:6" ht="78" customHeight="1" x14ac:dyDescent="0.25">
      <c r="B177" s="241" t="str">
        <f>'1 lentelė'!B176</f>
        <v>2.1.1.1.8</v>
      </c>
      <c r="C177" s="242" t="str">
        <f>'1 lentelė'!C176</f>
        <v>R06-7724-220000-0124</v>
      </c>
      <c r="D177" s="241" t="str">
        <f>'1 lentelė'!D176</f>
        <v>Bendrojo lavinimo ugdymo įstaigų, mokymosi ir ugdymo aplinkų atnaujinimas ir plėtra Pakruojo rajono savivaldybės teritorijoje</v>
      </c>
      <c r="E177" s="408" t="s">
        <v>1092</v>
      </c>
      <c r="F177" s="2"/>
    </row>
    <row r="178" spans="2:6" ht="39" customHeight="1" x14ac:dyDescent="0.25">
      <c r="B178" s="241" t="str">
        <f>'1 lentelė'!B177</f>
        <v>2.1.1.1.9</v>
      </c>
      <c r="C178" s="242" t="str">
        <f>'1 lentelė'!C177</f>
        <v>R06-7705-230000-0126</v>
      </c>
      <c r="D178" s="241" t="str">
        <f>'1 lentelė'!D177</f>
        <v>Radviliškio lopšelio-darželio „Žvaigždutė“ vaikų ugdymo grupių infrastruktūros modernizavimas ir aprūpinimas priemonėmis</v>
      </c>
      <c r="E178" s="408" t="s">
        <v>1085</v>
      </c>
      <c r="F178" s="2"/>
    </row>
    <row r="179" spans="2:6" ht="40.5" customHeight="1" x14ac:dyDescent="0.25">
      <c r="B179" s="241" t="str">
        <f>'1 lentelė'!B178</f>
        <v>2.1.1.1.10</v>
      </c>
      <c r="C179" s="242" t="str">
        <f>'1 lentelė'!C178</f>
        <v>R06-7724-220000-0127</v>
      </c>
      <c r="D179" s="241" t="str">
        <f>'1 lentelė'!D178</f>
        <v>Komfortiškų ir funkcionalių edukacinių erdvių įrengimas Radviliškio Lizdeikos gimnazijoje</v>
      </c>
      <c r="E179" s="408" t="s">
        <v>1095</v>
      </c>
      <c r="F179" s="2"/>
    </row>
    <row r="180" spans="2:6" ht="78" customHeight="1" x14ac:dyDescent="0.25">
      <c r="B180" s="241" t="str">
        <f>'1 lentelė'!B179</f>
        <v>2.1.1.1.11</v>
      </c>
      <c r="C180" s="242" t="str">
        <f>'1 lentelė'!C179</f>
        <v>R06-7705-230000-0128</v>
      </c>
      <c r="D180" s="241" t="str">
        <f>'1 lentelė'!D179</f>
        <v>Lopšelio-darželio "Kregždutė" modernizavimas</v>
      </c>
      <c r="E180" s="408" t="s">
        <v>1088</v>
      </c>
      <c r="F180" s="2"/>
    </row>
    <row r="181" spans="2:6" ht="130.5" customHeight="1" x14ac:dyDescent="0.25">
      <c r="B181" s="241" t="str">
        <f>'1 lentelė'!B180</f>
        <v>2.1.1.1.12</v>
      </c>
      <c r="C181" s="242" t="str">
        <f>'1 lentelė'!C180</f>
        <v>R06-7724-220000-0129</v>
      </c>
      <c r="D181" s="241" t="str">
        <f>'1 lentelė'!D180</f>
        <v>Šiaulių Didždvario gimnazijos ir Šiaulių "Juventos" progimnazijos ugdymo aplinkos modernizavimas</v>
      </c>
      <c r="E181" s="408" t="s">
        <v>1093</v>
      </c>
      <c r="F181" s="2"/>
    </row>
    <row r="182" spans="2:6" ht="60" x14ac:dyDescent="0.25">
      <c r="B182" s="245" t="str">
        <f>'1 lentelė'!B181</f>
        <v>2.1.1.1.13</v>
      </c>
      <c r="C182" s="246" t="str">
        <f>'1 lentelė'!C181</f>
        <v>R06-7705-230000-0130</v>
      </c>
      <c r="D182" s="245" t="str">
        <f>'1 lentelė'!D181</f>
        <v>Šiaulių r. Ginkūnų lopšelio-darželio plėtra</v>
      </c>
      <c r="E182" s="408" t="s">
        <v>1087</v>
      </c>
      <c r="F182" s="2"/>
    </row>
    <row r="183" spans="2:6" ht="99.75" customHeight="1" x14ac:dyDescent="0.25">
      <c r="B183" s="241" t="str">
        <f>'1 lentelė'!B182</f>
        <v>2.1.1.1.14</v>
      </c>
      <c r="C183" s="242" t="str">
        <f>'1 lentelė'!C182</f>
        <v>R06-7724-220000-0131</v>
      </c>
      <c r="D183" s="241" t="str">
        <f>'1 lentelė'!D182</f>
        <v>Šiaulių r. Kuršėnų Pavenčių mokyklos-daugiafunkcio centro modernizavimas</v>
      </c>
      <c r="E183" s="408" t="s">
        <v>1096</v>
      </c>
      <c r="F183" s="2"/>
    </row>
    <row r="184" spans="2:6" ht="27" customHeight="1" x14ac:dyDescent="0.25">
      <c r="B184" s="238" t="str">
        <f>'1 lentelė'!B183</f>
        <v>2.1.1.2</v>
      </c>
      <c r="C184" s="239"/>
      <c r="D184" s="240" t="str">
        <f>'1 lentelė'!D183</f>
        <v>Priemonė: Plėtoti vaikų ir jaunimo neformalaus ugdymosi galimybes</v>
      </c>
      <c r="E184" s="414"/>
      <c r="F184" s="2"/>
    </row>
    <row r="185" spans="2:6" ht="76.5" customHeight="1" x14ac:dyDescent="0.25">
      <c r="B185" s="245" t="str">
        <f>'1 lentelė'!B184</f>
        <v>2.1.1.2.1</v>
      </c>
      <c r="C185" s="246" t="str">
        <f>'1 lentelė'!C184</f>
        <v>R06-7725-240000-0132</v>
      </c>
      <c r="D185" s="245" t="str">
        <f>'1 lentelė'!D184</f>
        <v>Vaikų ir jaunimo neformalaus ugdymo galimybių plėtojimas Akmenės rajono savivaldybėje</v>
      </c>
      <c r="E185" s="408" t="s">
        <v>1079</v>
      </c>
      <c r="F185" s="2"/>
    </row>
    <row r="186" spans="2:6" ht="28.5" customHeight="1" x14ac:dyDescent="0.25">
      <c r="B186" s="245" t="str">
        <f>'1 lentelė'!B185</f>
        <v>2.1.1.2.2</v>
      </c>
      <c r="C186" s="246" t="str">
        <f>'1 lentelė'!C185</f>
        <v>R06-7725-240000-0133</v>
      </c>
      <c r="D186" s="245" t="str">
        <f>'1 lentelė'!D185</f>
        <v>Joniškio Algimanto Raudonikio meno mokyklos atnaujinimas</v>
      </c>
      <c r="E186" s="408" t="s">
        <v>1080</v>
      </c>
      <c r="F186" s="2"/>
    </row>
    <row r="187" spans="2:6" ht="75" customHeight="1" x14ac:dyDescent="0.25">
      <c r="B187" s="245" t="str">
        <f>'1 lentelė'!B186</f>
        <v>2.1.1.2.3</v>
      </c>
      <c r="C187" s="246" t="str">
        <f>'1 lentelė'!C186</f>
        <v>R06-7725-240000-0134</v>
      </c>
      <c r="D187" s="245" t="str">
        <f>'1 lentelė'!D186</f>
        <v>Kelmės Algirdo Lipeikos menų mokyklos Choreografijos skyriaus modernizavimas</v>
      </c>
      <c r="E187" s="408" t="s">
        <v>1082</v>
      </c>
      <c r="F187" s="2"/>
    </row>
    <row r="188" spans="2:6" ht="88.5" customHeight="1" x14ac:dyDescent="0.25">
      <c r="B188" s="245" t="str">
        <f>'1 lentelė'!B187</f>
        <v>2.1.1.2.4</v>
      </c>
      <c r="C188" s="246" t="str">
        <f>'1 lentelė'!C187</f>
        <v>R06-7725-240000-0135</v>
      </c>
      <c r="D188" s="245" t="str">
        <f>'1 lentelė'!D187</f>
        <v>Neformaliojo švietimo infrastruktūros, esančios  L. Giros g. 4 , Pakruojis, tobulinimas</v>
      </c>
      <c r="E188" s="408" t="s">
        <v>1081</v>
      </c>
      <c r="F188" s="2"/>
    </row>
    <row r="189" spans="2:6" ht="55.5" customHeight="1" x14ac:dyDescent="0.25">
      <c r="B189" s="241" t="str">
        <f>'1 lentelė'!B188</f>
        <v>2.1.1.2.5</v>
      </c>
      <c r="C189" s="243" t="str">
        <f>'1 lentelė'!C188</f>
        <v>R06-7725-240000-0137</v>
      </c>
      <c r="D189" s="244" t="str">
        <f>'1 lentelė'!D188</f>
        <v xml:space="preserve">Radviliškio muzikos mokyklos pastato patalpų pritaikymas neformaliojo švietimo infrastruktūros plėtrai </v>
      </c>
      <c r="E189" s="204" t="s">
        <v>1078</v>
      </c>
      <c r="F189" s="2"/>
    </row>
    <row r="190" spans="2:6" ht="198" customHeight="1" x14ac:dyDescent="0.25">
      <c r="B190" s="245" t="str">
        <f>'1 lentelė'!B189</f>
        <v>2.1.1.2.6</v>
      </c>
      <c r="C190" s="246" t="str">
        <f>'1 lentelė'!C189</f>
        <v>R06-7725-240000-0138</v>
      </c>
      <c r="D190" s="245" t="str">
        <f>'1 lentelė'!D189</f>
        <v>Edukacinių aplinkų Šiaulių 1-ojoje muzikos mokykloje ir Šiaulių dainavimo mokykloje „Dagilėlis“ modernizavimas</v>
      </c>
      <c r="E190" s="408" t="s">
        <v>1077</v>
      </c>
      <c r="F190" s="2"/>
    </row>
    <row r="191" spans="2:6" ht="148.5" customHeight="1" x14ac:dyDescent="0.25">
      <c r="B191" s="245" t="str">
        <f>'1 lentelė'!B190</f>
        <v>2.1.1.2.7</v>
      </c>
      <c r="C191" s="243" t="str">
        <f>'1 lentelė'!C190</f>
        <v>R06-7725-240000-0139</v>
      </c>
      <c r="D191" s="244" t="str">
        <f>'1 lentelė'!D190</f>
        <v>Pastato, esančio Daugėlių g. 90B Kuršėnai, modernizavimas, pritaikant sporto, laisvalaikio ir bendruomenės poreikiams</v>
      </c>
      <c r="E191" s="204" t="s">
        <v>1076</v>
      </c>
      <c r="F191" s="2"/>
    </row>
    <row r="192" spans="2:6" ht="15" x14ac:dyDescent="0.25">
      <c r="B192" s="232" t="str">
        <f>'1 lentelė'!B191</f>
        <v>2.2</v>
      </c>
      <c r="C192" s="233"/>
      <c r="D192" s="234" t="str">
        <f>'1 lentelė'!D191</f>
        <v>Tikslas: Stiprinti gyventojų tapatybę</v>
      </c>
      <c r="E192" s="412"/>
      <c r="F192" s="2"/>
    </row>
    <row r="193" spans="1:6" ht="24" x14ac:dyDescent="0.25">
      <c r="B193" s="235" t="str">
        <f>'1 lentelė'!B192</f>
        <v>2.2.1</v>
      </c>
      <c r="C193" s="236"/>
      <c r="D193" s="237" t="str">
        <f>'1 lentelė'!D192</f>
        <v>Uždavinys: Išsaugoti ir aktualizuoti kultūros paveldą</v>
      </c>
      <c r="E193" s="413"/>
      <c r="F193" s="2"/>
    </row>
    <row r="194" spans="1:6" ht="38.25" customHeight="1" x14ac:dyDescent="0.25">
      <c r="B194" s="238" t="str">
        <f>'1 lentelė'!B193</f>
        <v>2.2.1.1</v>
      </c>
      <c r="C194" s="239"/>
      <c r="D194" s="240" t="str">
        <f>'1 lentelė'!D193</f>
        <v>Priemonė: Teikti paramą iniciatyvoms, siekiančioms prižiūrėti, aktualizuoti ir propaguoti lokalinius kultūrinės atminties, paveldo objektus</v>
      </c>
      <c r="E194" s="414"/>
      <c r="F194" s="2"/>
    </row>
    <row r="195" spans="1:6" ht="67.5" customHeight="1" x14ac:dyDescent="0.25">
      <c r="B195" s="241" t="str">
        <f>'1 lentelė'!B194</f>
        <v>2.2.1.1.1</v>
      </c>
      <c r="C195" s="242" t="str">
        <f>'1 lentelė'!C194</f>
        <v>R06-3302-440000-0140</v>
      </c>
      <c r="D195" s="241" t="str">
        <f>'1 lentelė'!D194</f>
        <v>Pakruojo gaisrinės pastato (unikalus kodas 30734) tvarkyba ir pritaikymas viešosioms ir kultūros reikmėms</v>
      </c>
      <c r="E195" s="408" t="s">
        <v>1021</v>
      </c>
      <c r="F195" s="2"/>
    </row>
    <row r="196" spans="1:6" ht="54" customHeight="1" x14ac:dyDescent="0.25">
      <c r="B196" s="241" t="str">
        <f>'1 lentelė'!B195</f>
        <v>2.2.1.1.2</v>
      </c>
      <c r="C196" s="243" t="str">
        <f>'1 lentelė'!C195</f>
        <v>R06-3302-440000-0142</v>
      </c>
      <c r="D196" s="244" t="str">
        <f>'1 lentelė'!D195</f>
        <v>Muziejinės ir edukacinės veiklos plėtra Burbiškio dvaro sodyboje atliekant tvarkybos ir atkūrimo darbus</v>
      </c>
      <c r="E196" s="204" t="s">
        <v>1019</v>
      </c>
      <c r="F196" s="2"/>
    </row>
    <row r="197" spans="1:6" ht="81.75" customHeight="1" x14ac:dyDescent="0.25">
      <c r="B197" s="241" t="str">
        <f>'1 lentelė'!B196</f>
        <v>2.2.1.1.3</v>
      </c>
      <c r="C197" s="242" t="str">
        <f>'1 lentelė'!C196</f>
        <v>R06-3302-440000-0143</v>
      </c>
      <c r="D197" s="241" t="str">
        <f>'1 lentelė'!D196</f>
        <v>Kuršėnų dvaro sodybos (unikalus kodas 16057) tvarkybos darbai ir pritaikymas kultūros ir verslo poreikiams (I-as etapas)</v>
      </c>
      <c r="E197" s="408" t="s">
        <v>1020</v>
      </c>
      <c r="F197" s="2"/>
    </row>
    <row r="198" spans="1:6" ht="15" x14ac:dyDescent="0.25">
      <c r="B198" s="232" t="str">
        <f>'1 lentelė'!B197</f>
        <v>2.3</v>
      </c>
      <c r="C198" s="233"/>
      <c r="D198" s="234" t="str">
        <f>'1 lentelė'!D197</f>
        <v>Tikslas: Užtikrinti gyventojų gerovę</v>
      </c>
      <c r="E198" s="412"/>
      <c r="F198" s="2"/>
    </row>
    <row r="199" spans="1:6" ht="36" x14ac:dyDescent="0.25">
      <c r="B199" s="235" t="str">
        <f>'1 lentelė'!B198</f>
        <v>2.3.1</v>
      </c>
      <c r="C199" s="236"/>
      <c r="D199" s="237" t="str">
        <f>'1 lentelė'!D198</f>
        <v>Uždavinys: Didinti viešųjų paslaugų prieinamumą ir kokybę, mažinti socialinę, kultūrinę atskirtį</v>
      </c>
      <c r="E199" s="413"/>
      <c r="F199" s="2"/>
    </row>
    <row r="200" spans="1:6" ht="36" x14ac:dyDescent="0.25">
      <c r="B200" s="238" t="str">
        <f>'1 lentelė'!B199</f>
        <v>2.3.1.1</v>
      </c>
      <c r="C200" s="239"/>
      <c r="D200" s="240" t="str">
        <f>'1 lentelė'!D199</f>
        <v>Priemonė: Didinti būsto prieinamumą pažeidžiamoms gyventojų grupėms; pritaikyti jį neįgaliesiems bei pagyvenusiems žmonėms</v>
      </c>
      <c r="E200" s="414"/>
      <c r="F200" s="2"/>
    </row>
    <row r="201" spans="1:6" ht="40.5" customHeight="1" x14ac:dyDescent="0.25">
      <c r="B201" s="245" t="str">
        <f>'1 lentelė'!B200</f>
        <v>2.3.1.1.1</v>
      </c>
      <c r="C201" s="246" t="str">
        <f>'1 lentelė'!C200</f>
        <v>R06-4408-260000-0144</v>
      </c>
      <c r="D201" s="241" t="str">
        <f>'1 lentelė'!D200</f>
        <v>Didinti būsto prieinamumą pažeidžiamoms gyventojų grupėms Akmenės rajono savivaldybėje</v>
      </c>
      <c r="E201" s="408" t="s">
        <v>1036</v>
      </c>
      <c r="F201" s="2"/>
    </row>
    <row r="202" spans="1:6" ht="28.5" customHeight="1" x14ac:dyDescent="0.25">
      <c r="B202" s="245" t="str">
        <f>'1 lentelė'!B201</f>
        <v>2.3.1.1.2</v>
      </c>
      <c r="C202" s="246" t="str">
        <f>'1 lentelė'!C201</f>
        <v>R06-4408-250000-0145</v>
      </c>
      <c r="D202" s="241" t="str">
        <f>'1 lentelė'!D201</f>
        <v>Socialinio būsto plėtra Joniškio rajone</v>
      </c>
      <c r="E202" s="408" t="s">
        <v>1033</v>
      </c>
      <c r="F202" s="2"/>
    </row>
    <row r="203" spans="1:6" ht="41.25" customHeight="1" x14ac:dyDescent="0.25">
      <c r="B203" s="245" t="str">
        <f>'1 lentelė'!B202</f>
        <v>2.3.1.1.3</v>
      </c>
      <c r="C203" s="246" t="str">
        <f>'1 lentelė'!C202</f>
        <v>R06-4408-250000-0146</v>
      </c>
      <c r="D203" s="241" t="str">
        <f>'1 lentelė'!D202</f>
        <v>Socialinio būsto plėtra Kelmėje</v>
      </c>
      <c r="E203" s="408" t="s">
        <v>1037</v>
      </c>
      <c r="F203" s="2"/>
    </row>
    <row r="204" spans="1:6" ht="42" customHeight="1" x14ac:dyDescent="0.25">
      <c r="B204" s="241" t="str">
        <f>'1 lentelė'!B203</f>
        <v>2.3.1.1.4</v>
      </c>
      <c r="C204" s="242" t="str">
        <f>'1 lentelė'!C203</f>
        <v>R06-4408-260000-0147</v>
      </c>
      <c r="D204" s="241" t="str">
        <f>'1 lentelė'!D203</f>
        <v>Socialinio būsto fondo plėtra Pakruojo rajono savivaldybės teritorijoje</v>
      </c>
      <c r="E204" s="408" t="s">
        <v>1032</v>
      </c>
      <c r="F204" s="2"/>
    </row>
    <row r="205" spans="1:6" ht="42" customHeight="1" x14ac:dyDescent="0.25">
      <c r="B205" s="241" t="str">
        <f>'1 lentelė'!B204</f>
        <v>2.3.1.1.5</v>
      </c>
      <c r="C205" s="243" t="str">
        <f>'1 lentelė'!C204</f>
        <v>R06-4408-250000-0148</v>
      </c>
      <c r="D205" s="244" t="str">
        <f>'1 lentelė'!D204</f>
        <v>Socialinio būsto fondo išplėtimas Radviliškio rajono pažeidžiamiausioms gyventojų grupėms</v>
      </c>
      <c r="E205" s="204" t="s">
        <v>1035</v>
      </c>
      <c r="F205" s="2"/>
    </row>
    <row r="206" spans="1:6" ht="39.75" customHeight="1" x14ac:dyDescent="0.25">
      <c r="B206" s="241" t="str">
        <f>'1 lentelė'!B205</f>
        <v>2.3.1.1.6</v>
      </c>
      <c r="C206" s="242" t="str">
        <f>'1 lentelė'!C205</f>
        <v>R06-4408-260000-0149</v>
      </c>
      <c r="D206" s="241" t="str">
        <f>'1 lentelė'!D205</f>
        <v>Socialinio būsto fondo plėtra Šiaulių miesto savivaldybėje</v>
      </c>
      <c r="E206" s="408" t="s">
        <v>1034</v>
      </c>
      <c r="F206" s="2"/>
    </row>
    <row r="207" spans="1:6" ht="52.5" customHeight="1" x14ac:dyDescent="0.25">
      <c r="B207" s="430" t="str">
        <f>'1 lentelė'!B206</f>
        <v>2.3.1.1.7</v>
      </c>
      <c r="C207" s="431" t="str">
        <f>'1 lentelė'!C206</f>
        <v>R06-4408-260000-0150</v>
      </c>
      <c r="D207" s="432" t="str">
        <f>'1 lentelė'!D206</f>
        <v>Socialinio būsto fondo plėtra Šiaulių rajone</v>
      </c>
      <c r="E207" s="429" t="s">
        <v>1031</v>
      </c>
      <c r="F207" s="2"/>
    </row>
    <row r="208" spans="1:6" ht="24" x14ac:dyDescent="0.25">
      <c r="A208" s="212"/>
      <c r="B208" s="430" t="str">
        <f>'1 lentelė'!B207</f>
        <v>2.3.1.1.8</v>
      </c>
      <c r="C208" s="433" t="str">
        <f>'1 lentelė'!C207</f>
        <v>R06-4408-250000-0236</v>
      </c>
      <c r="D208" s="430" t="str">
        <f>'1 lentelė'!D207</f>
        <v>Socialinio būsto fondo plėtra Radviliškio rajono savivaldybėje</v>
      </c>
      <c r="E208" s="434" t="s">
        <v>1281</v>
      </c>
      <c r="F208" s="2"/>
    </row>
    <row r="209" spans="2:6" ht="36" x14ac:dyDescent="0.25">
      <c r="B209" s="238" t="str">
        <f>'1 lentelė'!B208</f>
        <v>2.3.1.2</v>
      </c>
      <c r="C209" s="239"/>
      <c r="D209" s="240" t="str">
        <f>'1 lentelė'!D208</f>
        <v>Priemonė: Plėtoti ir modernizuoti socialinių ir kompleksinių paslaugų (socialinių, sveikatos ir kt.) infrastruktūrą</v>
      </c>
      <c r="E209" s="414"/>
      <c r="F209" s="2"/>
    </row>
    <row r="210" spans="2:6" ht="40.5" customHeight="1" x14ac:dyDescent="0.25">
      <c r="B210" s="245" t="str">
        <f>'1 lentelė'!B209</f>
        <v>2.3.1.2.1</v>
      </c>
      <c r="C210" s="243" t="str">
        <f>'1 lentelė'!C209</f>
        <v>R06-4407-270000-0151</v>
      </c>
      <c r="D210" s="244" t="str">
        <f>'1 lentelė'!D209</f>
        <v>Socialinių paslaugų infrastruktūros plėtra Akmenės rajono savivaldybėje</v>
      </c>
      <c r="E210" s="204" t="s">
        <v>1040</v>
      </c>
      <c r="F210" s="2"/>
    </row>
    <row r="211" spans="2:6" ht="90" customHeight="1" x14ac:dyDescent="0.25">
      <c r="B211" s="245" t="str">
        <f>'1 lentelė'!B210</f>
        <v>2.3.1.2.2</v>
      </c>
      <c r="C211" s="243" t="str">
        <f>'1 lentelė'!C210</f>
        <v>R06-4407-270000-0152</v>
      </c>
      <c r="D211" s="244" t="str">
        <f>'1 lentelė'!D210</f>
        <v>Savarankiško gyvenimo namų įkūrimas Joniškio r. Plikiškių mokykloje-daugiafunkciame centre</v>
      </c>
      <c r="E211" s="204" t="s">
        <v>1039</v>
      </c>
      <c r="F211" s="2"/>
    </row>
    <row r="212" spans="2:6" ht="79.5" customHeight="1" x14ac:dyDescent="0.25">
      <c r="B212" s="245" t="str">
        <f>'1 lentelė'!B211</f>
        <v>2.3.1.2.3</v>
      </c>
      <c r="C212" s="243" t="str">
        <f>'1 lentelė'!C211</f>
        <v>R06-4407-270000-0153</v>
      </c>
      <c r="D212" s="244" t="str">
        <f>'1 lentelė'!D211</f>
        <v>Liolių socialinės globos namų infrastruktūros plėtra</v>
      </c>
      <c r="E212" s="204" t="s">
        <v>1041</v>
      </c>
      <c r="F212" s="2"/>
    </row>
    <row r="213" spans="2:6" ht="76.5" customHeight="1" x14ac:dyDescent="0.25">
      <c r="B213" s="241" t="str">
        <f>'1 lentelė'!B212</f>
        <v>2.3.1.2.4</v>
      </c>
      <c r="C213" s="242" t="str">
        <f>'1 lentelė'!C212</f>
        <v>R06-4407-270000-0154</v>
      </c>
      <c r="D213" s="241" t="str">
        <f>'1 lentelė'!D212</f>
        <v>Linkuvos socialinių paslaugų centro infrastruktūros atnaujinimas ir paslaugų plėtra</v>
      </c>
      <c r="E213" s="408" t="s">
        <v>1038</v>
      </c>
      <c r="F213" s="2"/>
    </row>
    <row r="214" spans="2:6" ht="63" customHeight="1" x14ac:dyDescent="0.25">
      <c r="B214" s="241" t="str">
        <f>'1 lentelė'!B213</f>
        <v>2.3.1.2.5</v>
      </c>
      <c r="C214" s="242" t="str">
        <f>'1 lentelė'!C213</f>
        <v>R06-4407-270000-0156</v>
      </c>
      <c r="D214" s="241" t="str">
        <f>'1 lentelė'!D213</f>
        <v>Socialinių paslaugų plėtra Radviliškio rajono savivaldybėje</v>
      </c>
      <c r="E214" s="408" t="s">
        <v>1042</v>
      </c>
      <c r="F214" s="2"/>
    </row>
    <row r="215" spans="2:6" ht="52.5" customHeight="1" x14ac:dyDescent="0.25">
      <c r="B215" s="241" t="str">
        <f>'1 lentelė'!B214</f>
        <v>2.3.1.2.6</v>
      </c>
      <c r="C215" s="242" t="str">
        <f>'1 lentelė'!C214</f>
        <v>R06-4407-270000-0157</v>
      </c>
      <c r="D215" s="241" t="str">
        <f>'1 lentelė'!D214</f>
        <v>Dienos socialinės globos centro "Goda" esamo pastato Žalgirio g. 3 atnaujinimas</v>
      </c>
      <c r="E215" s="408" t="s">
        <v>1043</v>
      </c>
      <c r="F215" s="2"/>
    </row>
    <row r="216" spans="2:6" ht="76.5" customHeight="1" x14ac:dyDescent="0.25">
      <c r="B216" s="241" t="str">
        <f>'1 lentelė'!B215</f>
        <v>2.3.1.2.7</v>
      </c>
      <c r="C216" s="242" t="str">
        <f>'1 lentelė'!C215</f>
        <v>R06-4407-270000-0158</v>
      </c>
      <c r="D216" s="241" t="str">
        <f>'1 lentelė'!D215</f>
        <v xml:space="preserve">Socialinių paslaugų infrastruktūros plėtra Šiaulių rajone </v>
      </c>
      <c r="E216" s="408" t="s">
        <v>1044</v>
      </c>
      <c r="F216" s="2"/>
    </row>
    <row r="217" spans="2:6" ht="63.75" customHeight="1" x14ac:dyDescent="0.25">
      <c r="B217" s="238" t="str">
        <f>'1 lentelė'!B216</f>
        <v>2.3.1.3</v>
      </c>
      <c r="C217" s="239"/>
      <c r="D217" s="240" t="str">
        <f>'1 lentelė'!D216</f>
        <v>Priemonė: Optimizuoti ir modernizuoti kultūros įstaigų (kultūros centrų, muziejų, viešųjų bibliotekų ir kt.) fizinę ir informacinę infrastruktūrą ir gerinti kultūros darbuotojų kvalifikaciją</v>
      </c>
      <c r="E217" s="414"/>
      <c r="F217" s="2"/>
    </row>
    <row r="218" spans="2:6" ht="90" customHeight="1" x14ac:dyDescent="0.25">
      <c r="B218" s="241" t="str">
        <f>'1 lentelė'!B217</f>
        <v>2.3.1.3.1</v>
      </c>
      <c r="C218" s="242" t="str">
        <f>'1 lentelė'!C217</f>
        <v>R06-3305-330000-0159</v>
      </c>
      <c r="D218" s="241" t="str">
        <f>'1 lentelė'!D217</f>
        <v>Pastato Naujojoje Akmenėje, V. Kudirkos g. 9, rekonstravimas - pritaikymas Akmenės rajono savivaldybės viešosios bibliotekos reikmėms</v>
      </c>
      <c r="E218" s="408" t="s">
        <v>1024</v>
      </c>
      <c r="F218" s="2"/>
    </row>
    <row r="219" spans="2:6" ht="54" customHeight="1" x14ac:dyDescent="0.25">
      <c r="B219" s="241" t="str">
        <f>'1 lentelė'!B218</f>
        <v>2.3.1.3.2</v>
      </c>
      <c r="C219" s="242" t="str">
        <f>'1 lentelė'!C218</f>
        <v>R06-3305-330000-0160</v>
      </c>
      <c r="D219" s="241" t="str">
        <f>'1 lentelė'!D218</f>
        <v>Joniškio kultūros centro modernizavimas</v>
      </c>
      <c r="E219" s="408" t="s">
        <v>1022</v>
      </c>
      <c r="F219" s="2"/>
    </row>
    <row r="220" spans="2:6" ht="63" customHeight="1" x14ac:dyDescent="0.25">
      <c r="B220" s="241" t="str">
        <f>'1 lentelė'!B219</f>
        <v>2.3.1.3.3</v>
      </c>
      <c r="C220" s="242" t="str">
        <f>'1 lentelė'!C219</f>
        <v>R06-3305-330000-0161</v>
      </c>
      <c r="D220" s="241" t="str">
        <f>'1 lentelė'!D219</f>
        <v>Kelmės kultūros centro pastato, Vytauto Didžiojo g. 73, Kelmė, modernizavimas</v>
      </c>
      <c r="E220" s="408" t="s">
        <v>1023</v>
      </c>
      <c r="F220" s="2"/>
    </row>
    <row r="221" spans="2:6" ht="63.75" customHeight="1" x14ac:dyDescent="0.25">
      <c r="B221" s="241" t="str">
        <f>'1 lentelė'!B220</f>
        <v>2.3.1.3.4</v>
      </c>
      <c r="C221" s="242" t="str">
        <f>'1 lentelė'!C220</f>
        <v>R06-3305-330000-0162</v>
      </c>
      <c r="D221" s="241" t="str">
        <f>'1 lentelė'!D220</f>
        <v>Šiaulių kultūros centro aktualizavimas</v>
      </c>
      <c r="E221" s="408" t="s">
        <v>1025</v>
      </c>
      <c r="F221" s="2"/>
    </row>
    <row r="222" spans="2:6" ht="72.75" customHeight="1" x14ac:dyDescent="0.25">
      <c r="B222" s="241" t="str">
        <f>'1 lentelė'!B221</f>
        <v>2.3.1.3.5</v>
      </c>
      <c r="C222" s="242" t="str">
        <f>'1 lentelė'!C221</f>
        <v>R06-3304-330000-0163</v>
      </c>
      <c r="D222" s="241" t="str">
        <f>'1 lentelė'!D221</f>
        <v>Šiaulių "Aušros" muziejaus Edukacijos centro pastato rekonstrukcija</v>
      </c>
      <c r="E222" s="408" t="s">
        <v>1026</v>
      </c>
      <c r="F222" s="2"/>
    </row>
    <row r="223" spans="2:6" ht="24" x14ac:dyDescent="0.25">
      <c r="B223" s="235" t="str">
        <f>'1 lentelė'!B222</f>
        <v>2.3.2</v>
      </c>
      <c r="C223" s="236"/>
      <c r="D223" s="237" t="str">
        <f>'1 lentelė'!D222</f>
        <v>Uždavinys: Skatinti sveiką gyvenseną ir stiprinti sveikatą</v>
      </c>
      <c r="E223" s="413"/>
      <c r="F223" s="2"/>
    </row>
    <row r="224" spans="2:6" ht="24" x14ac:dyDescent="0.25">
      <c r="B224" s="238" t="str">
        <f>'1 lentelė'!B223</f>
        <v>2.3.2.1</v>
      </c>
      <c r="C224" s="239"/>
      <c r="D224" s="240" t="str">
        <f>'1 lentelė'!D223</f>
        <v>Priemonė: Išsaugoti ir stiprinti gyventojų sveikatą, vykdyti ligų prevenciją</v>
      </c>
      <c r="E224" s="414"/>
      <c r="F224" s="2"/>
    </row>
    <row r="225" spans="2:6" ht="62.25" customHeight="1" x14ac:dyDescent="0.25">
      <c r="B225" s="241" t="str">
        <f>'1 lentelė'!B224</f>
        <v>2.3.2.1.1</v>
      </c>
      <c r="C225" s="242" t="str">
        <f>'1 lentelė'!C224</f>
        <v>R06-6630-473200-0169</v>
      </c>
      <c r="D225" s="241" t="str">
        <f>'1 lentelė'!D224</f>
        <v>Akmenės rajono savivaldybės gyventojų sveikatos saugojimas ir stiprinimas, ligų prevencija</v>
      </c>
      <c r="E225" s="408" t="s">
        <v>1051</v>
      </c>
      <c r="F225" s="2"/>
    </row>
    <row r="226" spans="2:6" ht="147" customHeight="1" x14ac:dyDescent="0.25">
      <c r="B226" s="241" t="str">
        <f>'1 lentelė'!B225</f>
        <v>2.3.2.1.2</v>
      </c>
      <c r="C226" s="242" t="str">
        <f>'1 lentelė'!C225</f>
        <v>R06-6630-470000-0170</v>
      </c>
      <c r="D226" s="241" t="str">
        <f>'1 lentelė'!D225</f>
        <v>Joniškio rajono gyventojų sveikatos stiprinimas ir ligų prevencijos vykdymas</v>
      </c>
      <c r="E226" s="408" t="s">
        <v>1046</v>
      </c>
      <c r="F226" s="2"/>
    </row>
    <row r="227" spans="2:6" ht="120" x14ac:dyDescent="0.25">
      <c r="B227" s="241" t="str">
        <f>'1 lentelė'!B226</f>
        <v>2.3.2.1.3</v>
      </c>
      <c r="C227" s="242" t="str">
        <f>'1 lentelė'!C226</f>
        <v>R06-6630-470000-0171</v>
      </c>
      <c r="D227" s="241" t="str">
        <f>'1 lentelė'!D226</f>
        <v>Gyventojų sveikatos stiprinimas</v>
      </c>
      <c r="E227" s="408" t="s">
        <v>1045</v>
      </c>
      <c r="F227" s="2"/>
    </row>
    <row r="228" spans="2:6" ht="75.75" customHeight="1" x14ac:dyDescent="0.25">
      <c r="B228" s="241" t="str">
        <f>'1 lentelė'!B227</f>
        <v>2.3.2.1.4</v>
      </c>
      <c r="C228" s="242" t="str">
        <f>'1 lentelė'!C227</f>
        <v>R06-6630-473200-0172</v>
      </c>
      <c r="D228" s="241" t="str">
        <f>'1 lentelė'!D227</f>
        <v>Sveikos gyvensenos skatinimas Pakruojo rajone</v>
      </c>
      <c r="E228" s="408" t="s">
        <v>1047</v>
      </c>
      <c r="F228" s="2"/>
    </row>
    <row r="229" spans="2:6" ht="123.75" customHeight="1" x14ac:dyDescent="0.25">
      <c r="B229" s="241" t="str">
        <f>'1 lentelė'!B228</f>
        <v>2.3.2.1.5</v>
      </c>
      <c r="C229" s="242" t="str">
        <f>'1 lentelė'!C228</f>
        <v>R06-6630-470000-0173</v>
      </c>
      <c r="D229" s="241" t="str">
        <f>'1 lentelė'!D228</f>
        <v>Sveikos gyvensenos skatinimas Radviliškio rajone</v>
      </c>
      <c r="E229" s="408" t="s">
        <v>1050</v>
      </c>
      <c r="F229" s="2"/>
    </row>
    <row r="230" spans="2:6" ht="64.5" customHeight="1" x14ac:dyDescent="0.25">
      <c r="B230" s="241" t="str">
        <f>'1 lentelė'!B229</f>
        <v>2.3.2.1.6</v>
      </c>
      <c r="C230" s="242" t="str">
        <f>'1 lentelė'!C229</f>
        <v>R06-6630-470000-0174</v>
      </c>
      <c r="D230" s="241" t="str">
        <f>'1 lentelė'!D229</f>
        <v>Sveikos gyvensenos skatinimas Šiaulių mieste</v>
      </c>
      <c r="E230" s="408" t="s">
        <v>1049</v>
      </c>
      <c r="F230" s="2"/>
    </row>
    <row r="231" spans="2:6" ht="124.5" customHeight="1" x14ac:dyDescent="0.25">
      <c r="B231" s="241" t="str">
        <f>'1 lentelė'!B230</f>
        <v>2.3.2.1.7</v>
      </c>
      <c r="C231" s="242" t="str">
        <f>'1 lentelė'!C230</f>
        <v>R06-6630-470000-0175</v>
      </c>
      <c r="D231" s="241" t="str">
        <f>'1 lentelė'!D230</f>
        <v>Sveikos gyvensenos skatinimas Šiaulių rajone</v>
      </c>
      <c r="E231" s="408" t="s">
        <v>1048</v>
      </c>
      <c r="F231" s="2"/>
    </row>
    <row r="232" spans="2:6" ht="27" customHeight="1" x14ac:dyDescent="0.25">
      <c r="B232" s="235" t="str">
        <f>'1 lentelė'!B231</f>
        <v>2.3.2</v>
      </c>
      <c r="C232" s="236"/>
      <c r="D232" s="237" t="str">
        <f>'1 lentelė'!D231</f>
        <v>Uždavinys: Skatinti sveiką gyvenseną ir stiprinti sveikatą</v>
      </c>
      <c r="E232" s="413"/>
      <c r="F232" s="2"/>
    </row>
    <row r="233" spans="2:6" ht="27" customHeight="1" x14ac:dyDescent="0.25">
      <c r="B233" s="238" t="str">
        <f>'1 lentelė'!B232</f>
        <v>2.3.2.2.</v>
      </c>
      <c r="C233" s="239"/>
      <c r="D233" s="240" t="str">
        <f>'1 lentelė'!D232</f>
        <v>Priemonė: Gerinti sveikatos priežiūros paslaugų kokybę ir prieinamumą</v>
      </c>
      <c r="E233" s="414"/>
      <c r="F233" s="2"/>
    </row>
    <row r="234" spans="2:6" ht="51" customHeight="1" x14ac:dyDescent="0.25">
      <c r="B234" s="241" t="str">
        <f>'1 lentelė'!B233</f>
        <v>2.3.2.2.1</v>
      </c>
      <c r="C234" s="242" t="str">
        <f>'1 lentelė'!C233</f>
        <v>R06-6609-320000-0176</v>
      </c>
      <c r="D234" s="241" t="str">
        <f>'1 lentelė'!D233</f>
        <v>Pirminės sveikatos priežiūros paslaugų kokybės ir prieinamumo gerinimas tikslinėms gyventojų grupėms</v>
      </c>
      <c r="E234" s="408" t="s">
        <v>1068</v>
      </c>
      <c r="F234" s="2"/>
    </row>
    <row r="235" spans="2:6" ht="86.25" customHeight="1" x14ac:dyDescent="0.25">
      <c r="B235" s="241" t="str">
        <f>'1 lentelė'!B234</f>
        <v>2.3.2.2.2</v>
      </c>
      <c r="C235" s="242" t="str">
        <f>'1 lentelė'!C234</f>
        <v>R06-6609-324700-0177</v>
      </c>
      <c r="D235" s="241" t="str">
        <f>'1 lentelė'!D234</f>
        <v>Pirminės sveikatos priežiūros paslaugų kokybės gerinimas ir prieinamumo didinimas tikslinėms asmenų grupėms  Joniškio rajono savivaldybėje</v>
      </c>
      <c r="E235" s="408" t="s">
        <v>1057</v>
      </c>
      <c r="F235" s="2"/>
    </row>
    <row r="236" spans="2:6" ht="108" x14ac:dyDescent="0.25">
      <c r="B236" s="241" t="str">
        <f>'1 lentelė'!B235</f>
        <v>2.3.2.2.3</v>
      </c>
      <c r="C236" s="242" t="str">
        <f>'1 lentelė'!C235</f>
        <v>R06-6609-324700-0178</v>
      </c>
      <c r="D236" s="241" t="str">
        <f>'1 lentelė'!D235</f>
        <v>Pirminės sveikatos priežiūros paslaugų kokybės gerinimas ir prieinamumo didinimas Kelmės rajone</v>
      </c>
      <c r="E236" s="408" t="s">
        <v>1060</v>
      </c>
      <c r="F236" s="2"/>
    </row>
    <row r="237" spans="2:6" ht="51" customHeight="1" x14ac:dyDescent="0.25">
      <c r="B237" s="241" t="str">
        <f>'1 lentelė'!B236</f>
        <v>2.3.2.2.4</v>
      </c>
      <c r="C237" s="242" t="str">
        <f>'1 lentelė'!C236</f>
        <v>R06-6609-324700-0179</v>
      </c>
      <c r="D237" s="241" t="str">
        <f>'1 lentelė'!D236</f>
        <v>Pakruojo rajono pirminės sveikatos priežiūros centro teikiamų sveikatos priežiūros paslaugų kokybės ir prieinamumo gerinimas tikslinėms asmenų grupėms</v>
      </c>
      <c r="E237" s="408" t="s">
        <v>1066</v>
      </c>
      <c r="F237" s="2"/>
    </row>
    <row r="238" spans="2:6" ht="76.5" customHeight="1" x14ac:dyDescent="0.25">
      <c r="B238" s="241" t="str">
        <f>'1 lentelė'!B237</f>
        <v>2.3.2.2.5</v>
      </c>
      <c r="C238" s="242" t="str">
        <f>'1 lentelė'!C237</f>
        <v>R06-6609-324700-0180</v>
      </c>
      <c r="D238" s="241" t="str">
        <f>'1 lentelė'!D237</f>
        <v>Pirminės asmens sveikatos priežiūros veiklos efektyvumo didinimas Radviliškio rajone</v>
      </c>
      <c r="E238" s="408" t="s">
        <v>1065</v>
      </c>
      <c r="F238" s="2"/>
    </row>
    <row r="239" spans="2:6" ht="40.5" customHeight="1" x14ac:dyDescent="0.25">
      <c r="B239" s="241" t="str">
        <f>'1 lentelė'!B238</f>
        <v>2.3.2.2.6</v>
      </c>
      <c r="C239" s="242" t="str">
        <f>'1 lentelė'!C238</f>
        <v>R06-6609-324700-0181</v>
      </c>
      <c r="D239" s="241" t="str">
        <f>'1 lentelė'!D238</f>
        <v>Pirminės asmens sveikatos priežiūros veiklos efektyvumo didinimas Šiaulių mieste</v>
      </c>
      <c r="E239" s="408" t="s">
        <v>1064</v>
      </c>
      <c r="F239" s="2"/>
    </row>
    <row r="240" spans="2:6" ht="62.25" customHeight="1" x14ac:dyDescent="0.25">
      <c r="B240" s="241" t="str">
        <f>'1 lentelė'!B239</f>
        <v>2.3.2.2.7</v>
      </c>
      <c r="C240" s="242" t="str">
        <f>'1 lentelė'!C239</f>
        <v>R06-6609-324700-0182</v>
      </c>
      <c r="D240" s="241" t="str">
        <f>'1 lentelė'!D239</f>
        <v>Pirminės sveikatos priežiūros paslaugų kokybės gerinimas ir prieinamumo didinimas tikslinių grupių gyventojams Šiaulių rajone</v>
      </c>
      <c r="E240" s="408" t="s">
        <v>1053</v>
      </c>
      <c r="F240" s="2"/>
    </row>
    <row r="241" spans="2:6" ht="51" customHeight="1" x14ac:dyDescent="0.25">
      <c r="B241" s="241" t="str">
        <f>'1 lentelė'!B240</f>
        <v>2.3.2.2.8</v>
      </c>
      <c r="C241" s="242" t="str">
        <f>'1 lentelė'!C240</f>
        <v>R06-6615-470000-0183</v>
      </c>
      <c r="D241" s="241" t="str">
        <f>'1 lentelė'!D240</f>
        <v>Paramos priemonių, gerinančių ambulatorinių sveikatos priežiūros paslaugų prieinamumą tuberkulioze sergantiems pacientams, įgyvendinimas Akmenės rajono savivaldybėje</v>
      </c>
      <c r="E241" s="408" t="s">
        <v>1070</v>
      </c>
      <c r="F241" s="2"/>
    </row>
    <row r="242" spans="2:6" ht="72" x14ac:dyDescent="0.25">
      <c r="B242" s="241" t="str">
        <f>'1 lentelė'!B241</f>
        <v>2.3.2.2.9</v>
      </c>
      <c r="C242" s="242" t="str">
        <f>'1 lentelė'!C241</f>
        <v>R06-6615-470000-0184</v>
      </c>
      <c r="D242" s="241" t="str">
        <f>'1 lentelė'!D241</f>
        <v>Paramos priemonių, gerinančių ambulatorinių sveikatos priežiūros paslaugų prieinamumą tuberkulioze sergantiems pacientams, įgyvendinimas Joniškio rajone</v>
      </c>
      <c r="E242" s="408" t="s">
        <v>1073</v>
      </c>
      <c r="F242" s="2"/>
    </row>
    <row r="243" spans="2:6" ht="51.75" customHeight="1" x14ac:dyDescent="0.25">
      <c r="B243" s="241" t="str">
        <f>'1 lentelė'!B242</f>
        <v>2.3.2.2.10</v>
      </c>
      <c r="C243" s="242" t="str">
        <f>'1 lentelė'!C242</f>
        <v>R06-6615-470000-0185</v>
      </c>
      <c r="D243" s="241" t="str">
        <f>'1 lentelė'!D242</f>
        <v>Ambulatorinių sveikatos priežiūros paslaugų prieinamumo tuberkulioze sergantiems pacientams gerinimas Kelmės rajone</v>
      </c>
      <c r="E243" s="408" t="s">
        <v>1072</v>
      </c>
      <c r="F243" s="2"/>
    </row>
    <row r="244" spans="2:6" ht="74.25" customHeight="1" x14ac:dyDescent="0.25">
      <c r="B244" s="241" t="str">
        <f>'1 lentelė'!B243</f>
        <v>2.3.2.2.11</v>
      </c>
      <c r="C244" s="242" t="str">
        <f>'1 lentelė'!C243</f>
        <v>R06-6615-470000-0186</v>
      </c>
      <c r="D244" s="241" t="str">
        <f>'1 lentelė'!D243</f>
        <v>Socialinės paramos priemonių, gerinančių ambulatorinių sveikatos priežiūros paslaugų prieinamumą tuberkulioze sergantiems pacientams, įgyvendinimas Pakruojo rajone</v>
      </c>
      <c r="E244" s="408" t="s">
        <v>1075</v>
      </c>
      <c r="F244" s="2"/>
    </row>
    <row r="245" spans="2:6" ht="50.25" customHeight="1" x14ac:dyDescent="0.25">
      <c r="B245" s="241" t="str">
        <f>'1 lentelė'!B244</f>
        <v>2.3.2.2.12</v>
      </c>
      <c r="C245" s="242" t="str">
        <f>'1 lentelė'!C244</f>
        <v>R06-6615-470000-0187</v>
      </c>
      <c r="D245" s="241" t="str">
        <f>'1 lentelė'!D244</f>
        <v>Socialinės paramos priemonių, gerinančių ambulatorinių sveikatos priežiūros paslaugų prieinamumą tuberkulioze sergantiems pacientams, įgyvendinimas Radviliškio rajone</v>
      </c>
      <c r="E245" s="408" t="s">
        <v>1071</v>
      </c>
      <c r="F245" s="2"/>
    </row>
    <row r="246" spans="2:6" ht="75" customHeight="1" x14ac:dyDescent="0.25">
      <c r="B246" s="241" t="str">
        <f>'1 lentelė'!B245</f>
        <v>2.3.2.2.13</v>
      </c>
      <c r="C246" s="242" t="str">
        <f>'1 lentelė'!C245</f>
        <v>R06-6615-470000-0188</v>
      </c>
      <c r="D246" s="241" t="str">
        <f>'1 lentelė'!D245</f>
        <v>Paramos priemonių tuberkulioze sergantiems asmenims įgyvendinimas Šiaulių mieste</v>
      </c>
      <c r="E246" s="408" t="s">
        <v>1074</v>
      </c>
      <c r="F246" s="2"/>
    </row>
    <row r="247" spans="2:6" ht="63" customHeight="1" x14ac:dyDescent="0.25">
      <c r="B247" s="241" t="str">
        <f>'1 lentelė'!B246</f>
        <v>2.3.2.2.14</v>
      </c>
      <c r="C247" s="242" t="str">
        <f>'1 lentelė'!C246</f>
        <v>R06-6615-470000-0189</v>
      </c>
      <c r="D247" s="241" t="str">
        <f>'1 lentelė'!D246</f>
        <v>Paramos priemonių, gerinančių ambulatorinių sveikatos priežiūros paslaugų prieinamumą Šiaulių rajone įgyvendinimas</v>
      </c>
      <c r="E247" s="408" t="s">
        <v>1069</v>
      </c>
      <c r="F247" s="2"/>
    </row>
    <row r="248" spans="2:6" ht="63" customHeight="1" x14ac:dyDescent="0.25">
      <c r="B248" s="245" t="str">
        <f>'1 lentelė'!B247</f>
        <v>2.3.2.2.15</v>
      </c>
      <c r="C248" s="243" t="str">
        <f>'1 lentelė'!C247</f>
        <v>R06-6609-324700-0198</v>
      </c>
      <c r="D248" s="244" t="str">
        <f>'1 lentelė'!D247</f>
        <v>UAB Saulenė teikiamų pirminės asmens sveikatos priežiūros paslaugų kokybės ir prieinamumo gerinimas</v>
      </c>
      <c r="E248" s="204" t="s">
        <v>1062</v>
      </c>
      <c r="F248" s="2"/>
    </row>
    <row r="249" spans="2:6" ht="96" x14ac:dyDescent="0.25">
      <c r="B249" s="245" t="str">
        <f>'1 lentelė'!B248</f>
        <v>2.3.2.2.16</v>
      </c>
      <c r="C249" s="242" t="str">
        <f>'1 lentelė'!C248</f>
        <v>R06-6609-324700-0199</v>
      </c>
      <c r="D249" s="241" t="str">
        <f>'1 lentelė'!D248</f>
        <v>IĮ V. Neverauskienės klinika-vaistinė teikiamų pirminės asmens sveikatos priežiūros paslaugų kokybės ir prieinamumo gerinimas</v>
      </c>
      <c r="E249" s="408" t="s">
        <v>1063</v>
      </c>
      <c r="F249" s="2"/>
    </row>
    <row r="250" spans="2:6" ht="39" customHeight="1" x14ac:dyDescent="0.25">
      <c r="B250" s="245" t="str">
        <f>'1 lentelė'!B249</f>
        <v>2.3.2.2.17</v>
      </c>
      <c r="C250" s="242" t="str">
        <f>'1 lentelė'!C249</f>
        <v>R06-6609-324700-0200</v>
      </c>
      <c r="D250" s="241" t="str">
        <f>'1 lentelė'!D249</f>
        <v>Pirminės sveikatos priežiūros paslaugų kokybės ir prieinamumo gerinimas tikslinėms gyventojų grupėms Pakruojo rajono savivaldybėje</v>
      </c>
      <c r="E250" s="408" t="s">
        <v>1067</v>
      </c>
      <c r="F250" s="2"/>
    </row>
    <row r="251" spans="2:6" ht="60" x14ac:dyDescent="0.25">
      <c r="B251" s="245" t="str">
        <f>'1 lentelė'!B250</f>
        <v>2.3.2.2.18</v>
      </c>
      <c r="C251" s="243" t="str">
        <f>'1 lentelė'!C250</f>
        <v>R06-6609-324700-0201</v>
      </c>
      <c r="D251" s="244" t="str">
        <f>'1 lentelė'!D250</f>
        <v>Pirminės asmens sveikatos priežiūros veiklos efektyvumo didinimas UAB „Pirmoji viltis“</v>
      </c>
      <c r="E251" s="204" t="s">
        <v>1055</v>
      </c>
      <c r="F251" s="2"/>
    </row>
    <row r="252" spans="2:6" ht="87" customHeight="1" x14ac:dyDescent="0.25">
      <c r="B252" s="245" t="str">
        <f>'1 lentelė'!B251</f>
        <v>2.3.2.2.19</v>
      </c>
      <c r="C252" s="243" t="str">
        <f>'1 lentelė'!C251</f>
        <v>R06-6609-324700-0202</v>
      </c>
      <c r="D252" s="244" t="str">
        <f>'1 lentelė'!D251</f>
        <v>Pirminės asmens sveikatos priežiūros veiklos efektyvumo didinimas UAB „Alsavita“</v>
      </c>
      <c r="E252" s="204" t="s">
        <v>1052</v>
      </c>
      <c r="F252" s="2"/>
    </row>
    <row r="253" spans="2:6" ht="62.25" customHeight="1" x14ac:dyDescent="0.25">
      <c r="B253" s="245" t="str">
        <f>'1 lentelė'!B252</f>
        <v>2.3.2.2.20</v>
      </c>
      <c r="C253" s="242" t="str">
        <f>'1 lentelė'!C252</f>
        <v>R06-6609-324700-0203</v>
      </c>
      <c r="D253" s="241" t="str">
        <f>'1 lentelė'!D252</f>
        <v>Lieporių šeimos gydytojų centro pirminės asmens sveikatos priežiūros veiklos efektyvumo didinimas</v>
      </c>
      <c r="E253" s="408" t="s">
        <v>1054</v>
      </c>
      <c r="F253" s="2"/>
    </row>
    <row r="254" spans="2:6" ht="61.5" customHeight="1" x14ac:dyDescent="0.25">
      <c r="B254" s="245" t="str">
        <f>'1 lentelė'!B253</f>
        <v>2.3.2.2.21</v>
      </c>
      <c r="C254" s="243" t="str">
        <f>'1 lentelė'!C253</f>
        <v>R06-6609-324700-0204</v>
      </c>
      <c r="D254" s="244" t="str">
        <f>'1 lentelė'!D253</f>
        <v>Pirminės asmens sveikatos priežiūros veiklos efektyvumo didinimas „Senojo bokšto" klinikoje</v>
      </c>
      <c r="E254" s="204" t="s">
        <v>1061</v>
      </c>
      <c r="F254" s="2"/>
    </row>
    <row r="255" spans="2:6" ht="99" customHeight="1" x14ac:dyDescent="0.25">
      <c r="B255" s="241" t="str">
        <f>'1 lentelė'!B254</f>
        <v>2.3.2.2.22</v>
      </c>
      <c r="C255" s="242" t="str">
        <f>'1 lentelė'!C254</f>
        <v>R06-6609-324700-0205</v>
      </c>
      <c r="D255" s="241" t="str">
        <f>'1 lentelė'!D254</f>
        <v>Varpo šeimos klinikos teikiamų asmens sveikatos priežiūros paslaugų kokybės ir prieinamumo gerinimas</v>
      </c>
      <c r="E255" s="408" t="s">
        <v>1058</v>
      </c>
      <c r="F255" s="2"/>
    </row>
    <row r="256" spans="2:6" ht="39" customHeight="1" x14ac:dyDescent="0.25">
      <c r="B256" s="241" t="str">
        <f>'1 lentelė'!B255</f>
        <v>2.3.2.2.23</v>
      </c>
      <c r="C256" s="242" t="str">
        <f>'1 lentelė'!C255</f>
        <v>R06-6609-324700-0206</v>
      </c>
      <c r="D256" s="241" t="str">
        <f>'1 lentelė'!D255</f>
        <v>Pirminės asmens sveikatos priežiūros veiklos efektyvumo didinimas Gegužių sveikatos centre</v>
      </c>
      <c r="E256" s="408" t="s">
        <v>1059</v>
      </c>
      <c r="F256" s="2"/>
    </row>
    <row r="257" spans="2:6" ht="99.75" customHeight="1" x14ac:dyDescent="0.25">
      <c r="B257" s="245" t="str">
        <f>'1 lentelė'!B256</f>
        <v>2.3.2.2.24</v>
      </c>
      <c r="C257" s="243" t="str">
        <f>'1 lentelė'!C256</f>
        <v>R06-6609-324700-0207</v>
      </c>
      <c r="D257" s="244" t="str">
        <f>'1 lentelė'!D256</f>
        <v>Pirminės asmens sveikatos priežiūros efektyvumo didinimas VšĮ Tilžės g. BPG kabinete</v>
      </c>
      <c r="E257" s="204" t="s">
        <v>1056</v>
      </c>
      <c r="F257" s="2"/>
    </row>
    <row r="258" spans="2:6" ht="24" x14ac:dyDescent="0.25">
      <c r="B258" s="232" t="str">
        <f>'1 lentelė'!B257</f>
        <v>3.1</v>
      </c>
      <c r="C258" s="233"/>
      <c r="D258" s="234" t="str">
        <f>'1 lentelė'!D257</f>
        <v>Tikslas: Tobulinti viešojo valdymo institucijų veiklą</v>
      </c>
      <c r="E258" s="412"/>
      <c r="F258" s="2"/>
    </row>
    <row r="259" spans="2:6" ht="24" x14ac:dyDescent="0.25">
      <c r="B259" s="235" t="str">
        <f>'1 lentelė'!B258</f>
        <v>3.1.1</v>
      </c>
      <c r="C259" s="236"/>
      <c r="D259" s="237" t="str">
        <f>'1 lentelė'!D258</f>
        <v>Uždavinys: Didinti viešojo valdymo institucijų veiklos efektyvumą</v>
      </c>
      <c r="E259" s="413"/>
      <c r="F259" s="2"/>
    </row>
    <row r="260" spans="2:6" ht="39" customHeight="1" x14ac:dyDescent="0.25">
      <c r="B260" s="238" t="str">
        <f>'1 lentelė'!B259</f>
        <v>3.1.1.1</v>
      </c>
      <c r="C260" s="239"/>
      <c r="D260" s="240" t="str">
        <f>'1 lentelė'!D259</f>
        <v>Priemonė: Diegti kokybės vadybos sistemas, metodus, kitas veiklos gerinimo priemones savivaldybėse</v>
      </c>
      <c r="E260" s="414"/>
      <c r="F260" s="2"/>
    </row>
    <row r="261" spans="2:6" ht="168" x14ac:dyDescent="0.25">
      <c r="B261" s="241" t="str">
        <f>'1 lentelė'!B260</f>
        <v>3.1.1.1.1</v>
      </c>
      <c r="C261" s="242" t="str">
        <f>'1 lentelė'!C260</f>
        <v>R06-9920-490000-0190</v>
      </c>
      <c r="D261" s="241" t="str">
        <f>'1 lentelė'!D260</f>
        <v>Paslaugų ir asmenų aptarnavimo kokybės gerinimas Kelmės rajono savivaldybėje</v>
      </c>
      <c r="E261" s="408" t="s">
        <v>1029</v>
      </c>
      <c r="F261" s="2"/>
    </row>
    <row r="262" spans="2:6" ht="207.75" customHeight="1" x14ac:dyDescent="0.25">
      <c r="B262" s="241" t="str">
        <f>'1 lentelė'!B261</f>
        <v>3.1.1.1.2</v>
      </c>
      <c r="C262" s="242" t="str">
        <f>'1 lentelė'!C261</f>
        <v>R06-9920-490000-0191</v>
      </c>
      <c r="D262" s="241" t="s">
        <v>1184</v>
      </c>
      <c r="E262" s="408" t="s">
        <v>1030</v>
      </c>
      <c r="F262" s="2"/>
    </row>
    <row r="263" spans="2:6" ht="135" customHeight="1" x14ac:dyDescent="0.25">
      <c r="B263" s="241" t="str">
        <f>'1 lentelė'!B262</f>
        <v>3.1.1.1.3</v>
      </c>
      <c r="C263" s="242" t="str">
        <f>'1 lentelė'!C262</f>
        <v>R06-9920-490000-0192</v>
      </c>
      <c r="D263" s="241" t="str">
        <f>'1 lentelė'!D262</f>
        <v xml:space="preserve">Viešųjų turizmo paslaugų ir asmenų aptarnavimo kokybės gerinimas Šiaulių miesto savivaldybėje </v>
      </c>
      <c r="E263" s="408" t="s">
        <v>1027</v>
      </c>
      <c r="F263" s="2"/>
    </row>
    <row r="264" spans="2:6" ht="62.25" customHeight="1" x14ac:dyDescent="0.25">
      <c r="B264" s="241" t="str">
        <f>'1 lentelė'!B263</f>
        <v>3.1.1.1.4</v>
      </c>
      <c r="C264" s="242" t="str">
        <f>'1 lentelė'!C263</f>
        <v>R06-9920-490000-0193</v>
      </c>
      <c r="D264" s="241" t="str">
        <f>'1 lentelė'!D263</f>
        <v xml:space="preserve"> Viešųjų ir administracinių paslaugų  (miesto tvarkymo,  infrastruktūros priežiūros, avarinių ir ekstremalių situacijų šalinimo bei civilinės saugos) kokybės gerinimas Šiaulių miesto savivaldybėje (II etapas) </v>
      </c>
      <c r="E264" s="415" t="s">
        <v>1185</v>
      </c>
      <c r="F264" s="2"/>
    </row>
    <row r="265" spans="2:6" ht="63" customHeight="1" x14ac:dyDescent="0.25">
      <c r="B265" s="241" t="str">
        <f>'1 lentelė'!B264</f>
        <v>3.1.1.1.5</v>
      </c>
      <c r="C265" s="242" t="str">
        <f>'1 lentelė'!C264</f>
        <v>R06-9920-490000-0194</v>
      </c>
      <c r="D265" s="241" t="str">
        <f>'1 lentelė'!D264</f>
        <v>Paslaugų ir asmenų aptarnavimo kokybės gerinimas Akmenės rajono savivaldybėje</v>
      </c>
      <c r="E265" s="408" t="s">
        <v>1028</v>
      </c>
      <c r="F265" s="2"/>
    </row>
    <row r="266" spans="2:6" ht="15" x14ac:dyDescent="0.25">
      <c r="B266" s="256"/>
      <c r="C266" s="257"/>
      <c r="D266" s="257"/>
      <c r="E266" s="418"/>
      <c r="F266" s="2"/>
    </row>
    <row r="267" spans="2:6" ht="15" x14ac:dyDescent="0.25">
      <c r="B267" s="484" t="s">
        <v>71</v>
      </c>
      <c r="C267" s="484"/>
      <c r="D267" s="484"/>
      <c r="E267" s="484"/>
    </row>
    <row r="275" spans="3:3" x14ac:dyDescent="0.25">
      <c r="C275" s="226"/>
    </row>
  </sheetData>
  <autoFilter ref="B9:C9"/>
  <mergeCells count="1">
    <mergeCell ref="B267:E267"/>
  </mergeCells>
  <conditionalFormatting sqref="D76">
    <cfRule type="expression" dxfId="2" priority="1" stopIfTrue="1">
      <formula>NOT(ISERROR(SEARCH("Priemonė",D76)))</formula>
    </cfRule>
    <cfRule type="expression" dxfId="1" priority="2" stopIfTrue="1">
      <formula>NOT(ISERROR(SEARCH("Uždavinys",D76)))</formula>
    </cfRule>
    <cfRule type="expression" dxfId="0" priority="3" stopIfTrue="1">
      <formula>NOT(ISERROR(SEARCH("Tikslas",D76)))</formula>
    </cfRule>
  </conditionalFormatting>
  <pageMargins left="0.23622047244094491" right="0.23622047244094491"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„Windows“ vartotojas</cp:lastModifiedBy>
  <cp:lastPrinted>2020-04-02T14:04:18Z</cp:lastPrinted>
  <dcterms:created xsi:type="dcterms:W3CDTF">2017-11-23T09:10:18Z</dcterms:created>
  <dcterms:modified xsi:type="dcterms:W3CDTF">2020-04-06T09:28:43Z</dcterms:modified>
</cp:coreProperties>
</file>